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webextensions/taskpanes.xml" ContentType="application/vnd.ms-office.webextensiontaskpanes+xml"/>
  <Override PartName="/xl/webextensions/webextension1.xml" ContentType="application/vnd.ms-office.webextensi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txhhs-my.sharepoint.com/personal/liz_gregg_hhs_texas_gov/Documents/Desktop/FY 26 Maternal Health Outcomes(Rider 77)/"/>
    </mc:Choice>
  </mc:AlternateContent>
  <xr:revisionPtr revIDLastSave="0" documentId="8_{5EDF3849-5878-4D7E-8B7D-EBC1E439CB62}" xr6:coauthVersionLast="47" xr6:coauthVersionMax="47" xr10:uidLastSave="{00000000-0000-0000-0000-000000000000}"/>
  <bookViews>
    <workbookView xWindow="28680" yWindow="-210" windowWidth="29040" windowHeight="15720" activeTab="2" xr2:uid="{00000000-000D-0000-FFFF-FFFF00000000}"/>
  </bookViews>
  <sheets>
    <sheet name="Instructions" sheetId="1" r:id="rId1"/>
    <sheet name="H-Budget Summary" sheetId="2" r:id="rId2"/>
    <sheet name="H - 1 Personnel-Fringe" sheetId="3" r:id="rId3"/>
    <sheet name="H - 2 Travel" sheetId="4" r:id="rId4"/>
    <sheet name="H - 3 Equipment" sheetId="5" r:id="rId5"/>
    <sheet name="H - 4 Supplies" sheetId="6" r:id="rId6"/>
    <sheet name="H - 5 Contractual" sheetId="7" r:id="rId7"/>
    <sheet name="H - 6 Other" sheetId="8" r:id="rId8"/>
    <sheet name="H-7 Indirect Cost" sheetId="9" r:id="rId9"/>
    <sheet name="SUPPLEMENTAL FORMS INSTRUCTIONS" sheetId="10" r:id="rId10"/>
    <sheet name="H-1a  PERSONNEL Budget Cat" sheetId="11" r:id="rId11"/>
    <sheet name="H-1b  PERSONNEL Budget Cat" sheetId="12" r:id="rId12"/>
    <sheet name="H-2a  TRAVEL Budget Catego" sheetId="13" r:id="rId13"/>
    <sheet name="H-3a  EQUIPMENT AND CONTRO" sheetId="15" r:id="rId14"/>
    <sheet name="H-4a  SUPPLIES Budget Cate" sheetId="16" r:id="rId15"/>
    <sheet name="H-5a  CONTRACTUAL Budget C" sheetId="17" r:id="rId16"/>
    <sheet name="H-6a  OTHER Budget Categor" sheetId="18"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4" l="1"/>
  <c r="E48" i="6"/>
  <c r="E16" i="8"/>
  <c r="I15" i="11"/>
  <c r="I16" i="11"/>
  <c r="I17" i="11"/>
  <c r="I18" i="11"/>
  <c r="I19" i="11"/>
  <c r="I20" i="11"/>
  <c r="I21" i="11"/>
  <c r="I22" i="11"/>
  <c r="I23" i="11"/>
  <c r="I24" i="11"/>
  <c r="I25" i="11"/>
  <c r="I26" i="11"/>
  <c r="I27" i="11"/>
  <c r="I28" i="11"/>
  <c r="I29" i="11"/>
  <c r="I30" i="11"/>
  <c r="I31" i="11"/>
  <c r="I32" i="11"/>
  <c r="I33" i="11"/>
  <c r="I34" i="11"/>
  <c r="I35" i="11"/>
  <c r="I36" i="11"/>
  <c r="I9" i="11"/>
  <c r="I10" i="11"/>
  <c r="I11" i="11"/>
  <c r="I12" i="11"/>
  <c r="I13" i="11"/>
  <c r="I14" i="11"/>
  <c r="I37" i="11"/>
  <c r="I38" i="11"/>
  <c r="I39" i="11"/>
  <c r="I40" i="11"/>
  <c r="I41" i="11"/>
  <c r="I42" i="11"/>
  <c r="I43" i="11"/>
  <c r="I44" i="11"/>
  <c r="I45" i="11"/>
  <c r="I46" i="11"/>
  <c r="I47" i="11"/>
  <c r="I48" i="11"/>
  <c r="I49" i="11"/>
  <c r="I50" i="11"/>
  <c r="I42" i="3"/>
  <c r="I43" i="3"/>
  <c r="I44" i="3"/>
  <c r="I45" i="3"/>
  <c r="I46" i="3"/>
  <c r="I32" i="3"/>
  <c r="I33" i="3"/>
  <c r="I34" i="3"/>
  <c r="I35" i="3"/>
  <c r="I36" i="3"/>
  <c r="I37" i="3"/>
  <c r="I38" i="3"/>
  <c r="I39" i="3"/>
  <c r="I40" i="3"/>
  <c r="I10" i="3"/>
  <c r="I11" i="3"/>
  <c r="I12" i="3"/>
  <c r="I13" i="3"/>
  <c r="I14" i="3"/>
  <c r="I15" i="3"/>
  <c r="I16" i="3"/>
  <c r="I17" i="3"/>
  <c r="I18" i="3"/>
  <c r="I19" i="3"/>
  <c r="I20" i="3"/>
  <c r="I21" i="3"/>
  <c r="I22" i="3"/>
  <c r="I23" i="3"/>
  <c r="I24" i="3"/>
  <c r="I25" i="3"/>
  <c r="I26" i="3"/>
  <c r="I27" i="3"/>
  <c r="I28" i="3"/>
  <c r="I29" i="3"/>
  <c r="I30" i="3"/>
  <c r="I31" i="3"/>
  <c r="E43" i="4"/>
  <c r="H43" i="4" s="1"/>
  <c r="E44" i="4"/>
  <c r="B3" i="3"/>
  <c r="H20" i="12"/>
  <c r="E43" i="6"/>
  <c r="E31" i="6"/>
  <c r="G7" i="5"/>
  <c r="B71" i="3"/>
  <c r="I41" i="3" l="1"/>
  <c r="I9" i="3"/>
  <c r="I56" i="3"/>
  <c r="I52" i="3"/>
  <c r="E42" i="6" l="1"/>
  <c r="E24" i="6"/>
  <c r="E25" i="6"/>
  <c r="E7" i="6"/>
  <c r="E8" i="6"/>
  <c r="E9" i="6"/>
  <c r="E10" i="6"/>
  <c r="E11" i="6"/>
  <c r="E12" i="6"/>
  <c r="E13" i="6"/>
  <c r="E14" i="6"/>
  <c r="E15" i="6"/>
  <c r="E16" i="6"/>
  <c r="E17" i="6"/>
  <c r="E18" i="6"/>
  <c r="E19" i="6"/>
  <c r="E20" i="6"/>
  <c r="E21" i="6"/>
  <c r="E22" i="6"/>
  <c r="E23" i="6"/>
  <c r="E26" i="6"/>
  <c r="E27" i="6"/>
  <c r="E28" i="6"/>
  <c r="E29" i="6"/>
  <c r="E30" i="6"/>
  <c r="E32" i="6"/>
  <c r="E33" i="6"/>
  <c r="E34" i="6"/>
  <c r="E35" i="6"/>
  <c r="E36" i="6"/>
  <c r="E37" i="6"/>
  <c r="E38" i="6"/>
  <c r="E39" i="6"/>
  <c r="E40" i="6"/>
  <c r="E41" i="6"/>
  <c r="E44" i="6"/>
  <c r="E45" i="6"/>
  <c r="E46" i="6"/>
  <c r="E47" i="6"/>
  <c r="G65" i="3"/>
  <c r="I47" i="3" l="1"/>
  <c r="I48" i="3"/>
  <c r="I49" i="3"/>
  <c r="I50" i="3"/>
  <c r="I51" i="3"/>
  <c r="I53" i="3"/>
  <c r="I54" i="3"/>
  <c r="I55" i="3"/>
  <c r="I57" i="3"/>
  <c r="I58" i="3"/>
  <c r="I51" i="11"/>
  <c r="I52" i="11"/>
  <c r="I53" i="11"/>
  <c r="I54" i="11"/>
  <c r="I55" i="11"/>
  <c r="I56" i="11"/>
  <c r="I57" i="11"/>
  <c r="E9" i="8"/>
  <c r="E10" i="8"/>
  <c r="E11" i="8"/>
  <c r="E12" i="8"/>
  <c r="E13" i="8"/>
  <c r="E14" i="8"/>
  <c r="E15" i="8"/>
  <c r="E17" i="8"/>
  <c r="E18" i="8"/>
  <c r="E19" i="8"/>
  <c r="E20" i="8"/>
  <c r="E21" i="8"/>
  <c r="E22" i="8"/>
  <c r="E23" i="8"/>
  <c r="E24" i="8"/>
  <c r="E25" i="8"/>
  <c r="E26" i="8"/>
  <c r="E27" i="8"/>
  <c r="E28" i="8"/>
  <c r="E29" i="8"/>
  <c r="E30" i="8"/>
  <c r="E31" i="8"/>
  <c r="E32" i="8"/>
  <c r="E8" i="8"/>
  <c r="E9" i="18"/>
  <c r="E10" i="18"/>
  <c r="E34" i="18"/>
  <c r="E33" i="8"/>
  <c r="E11" i="18"/>
  <c r="E12" i="18"/>
  <c r="E13" i="18"/>
  <c r="E14" i="18"/>
  <c r="E15" i="18"/>
  <c r="E16" i="18"/>
  <c r="E17" i="18"/>
  <c r="E18" i="18"/>
  <c r="E19" i="18"/>
  <c r="E20" i="18"/>
  <c r="E21" i="18"/>
  <c r="E22" i="18"/>
  <c r="E23" i="18"/>
  <c r="E24" i="18"/>
  <c r="E25" i="18"/>
  <c r="E26" i="18"/>
  <c r="E27" i="18"/>
  <c r="E28" i="18"/>
  <c r="E29" i="18"/>
  <c r="E30" i="18"/>
  <c r="E31" i="18"/>
  <c r="E32" i="18"/>
  <c r="E8" i="18"/>
  <c r="B3" i="18"/>
  <c r="B3" i="17"/>
  <c r="B3" i="16"/>
  <c r="B3" i="15"/>
  <c r="B2" i="13"/>
  <c r="B3" i="12"/>
  <c r="B3" i="11"/>
  <c r="E3" i="9"/>
  <c r="B3" i="8"/>
  <c r="B3" i="7"/>
  <c r="B3" i="6"/>
  <c r="B3" i="5"/>
  <c r="B2" i="4"/>
  <c r="H12" i="17"/>
  <c r="H11" i="17"/>
  <c r="H10" i="17"/>
  <c r="H9" i="17"/>
  <c r="H8" i="17"/>
  <c r="H22" i="7"/>
  <c r="H21" i="7"/>
  <c r="H20" i="7"/>
  <c r="H19" i="7"/>
  <c r="H18" i="7"/>
  <c r="H17" i="7"/>
  <c r="H16" i="7"/>
  <c r="H15" i="7"/>
  <c r="H14" i="7"/>
  <c r="H13" i="7"/>
  <c r="H12" i="7"/>
  <c r="H20" i="17"/>
  <c r="H19" i="17"/>
  <c r="H18" i="17"/>
  <c r="H17" i="17"/>
  <c r="H16" i="17"/>
  <c r="H15" i="17"/>
  <c r="H14" i="17"/>
  <c r="H13" i="17"/>
  <c r="H7" i="17"/>
  <c r="G22" i="17"/>
  <c r="H27" i="7"/>
  <c r="E22" i="16"/>
  <c r="E21" i="16"/>
  <c r="E20" i="16"/>
  <c r="E19" i="16"/>
  <c r="E18" i="16"/>
  <c r="E17" i="16"/>
  <c r="E16" i="16"/>
  <c r="E15" i="16"/>
  <c r="C24" i="16" s="1"/>
  <c r="E14" i="16"/>
  <c r="E13" i="16"/>
  <c r="E12" i="16"/>
  <c r="E11" i="16"/>
  <c r="E10" i="16"/>
  <c r="E9" i="16"/>
  <c r="E8" i="16"/>
  <c r="E7" i="16"/>
  <c r="G23" i="15"/>
  <c r="G22" i="15"/>
  <c r="G21" i="15"/>
  <c r="G20" i="15"/>
  <c r="G19" i="15"/>
  <c r="G18" i="15"/>
  <c r="G17" i="15"/>
  <c r="G16" i="15"/>
  <c r="G15" i="15"/>
  <c r="G14" i="15"/>
  <c r="G13" i="15"/>
  <c r="G12" i="15"/>
  <c r="G11" i="15"/>
  <c r="G10" i="15"/>
  <c r="G9" i="15"/>
  <c r="G8" i="15"/>
  <c r="G7" i="15"/>
  <c r="F25" i="15"/>
  <c r="G24" i="5"/>
  <c r="I8" i="11"/>
  <c r="E50" i="13"/>
  <c r="H50" i="13" s="1"/>
  <c r="E49" i="13"/>
  <c r="H49" i="13" s="1"/>
  <c r="E48" i="13"/>
  <c r="H48" i="13" s="1"/>
  <c r="H47" i="13"/>
  <c r="E46" i="13"/>
  <c r="H46" i="13" s="1"/>
  <c r="E45" i="13"/>
  <c r="H45" i="13" s="1"/>
  <c r="E44" i="13"/>
  <c r="H44" i="13"/>
  <c r="E43" i="13"/>
  <c r="H43" i="13" s="1"/>
  <c r="E42" i="13"/>
  <c r="H42" i="13" s="1"/>
  <c r="I34" i="13"/>
  <c r="I29" i="13"/>
  <c r="I24" i="13"/>
  <c r="I19" i="13"/>
  <c r="I14" i="13"/>
  <c r="H21" i="12"/>
  <c r="H19" i="12"/>
  <c r="H18" i="12"/>
  <c r="H17" i="12"/>
  <c r="H16" i="12"/>
  <c r="H15" i="12"/>
  <c r="H14" i="12"/>
  <c r="H13" i="12"/>
  <c r="H12" i="12"/>
  <c r="H11" i="12"/>
  <c r="H10" i="12"/>
  <c r="H9" i="12"/>
  <c r="H8" i="12"/>
  <c r="H22" i="12" s="1"/>
  <c r="I58" i="11" s="1"/>
  <c r="H26" i="7"/>
  <c r="H25" i="7"/>
  <c r="H24" i="7"/>
  <c r="H23" i="7"/>
  <c r="H11" i="7"/>
  <c r="H10" i="7"/>
  <c r="H9" i="7"/>
  <c r="H8" i="7"/>
  <c r="H7" i="7"/>
  <c r="G23" i="5"/>
  <c r="G22" i="5"/>
  <c r="G21" i="5"/>
  <c r="G20" i="5"/>
  <c r="G19" i="5"/>
  <c r="G18" i="5"/>
  <c r="G17" i="5"/>
  <c r="G16" i="5"/>
  <c r="G15" i="5"/>
  <c r="G14" i="5"/>
  <c r="G13" i="5"/>
  <c r="G12" i="5"/>
  <c r="G11" i="5"/>
  <c r="G10" i="5"/>
  <c r="G9" i="5"/>
  <c r="G8" i="5"/>
  <c r="H44" i="4"/>
  <c r="E42" i="4"/>
  <c r="H42" i="4" s="1"/>
  <c r="E41" i="4"/>
  <c r="H41" i="4" s="1"/>
  <c r="E40" i="4"/>
  <c r="H40" i="4"/>
  <c r="E39" i="4"/>
  <c r="H39" i="4" s="1"/>
  <c r="H38" i="4"/>
  <c r="I29" i="4"/>
  <c r="I24" i="4"/>
  <c r="I19" i="4"/>
  <c r="I14" i="4"/>
  <c r="I36" i="13" l="1"/>
  <c r="E54" i="13" s="1"/>
  <c r="I52" i="13"/>
  <c r="B54" i="13" s="1"/>
  <c r="I54" i="13" s="1"/>
  <c r="I30" i="4" s="1"/>
  <c r="I32" i="4" s="1"/>
  <c r="E50" i="4" s="1"/>
  <c r="C35" i="8"/>
  <c r="C14" i="2" s="1"/>
  <c r="D25" i="2" s="1"/>
  <c r="G29" i="7"/>
  <c r="C13" i="2" s="1"/>
  <c r="G24" i="2" s="1"/>
  <c r="I48" i="4"/>
  <c r="B50" i="4" s="1"/>
  <c r="I59" i="11"/>
  <c r="I59" i="3" s="1"/>
  <c r="I60" i="3" s="1"/>
  <c r="E49" i="6"/>
  <c r="C51" i="6" s="1"/>
  <c r="C12" i="2" s="1"/>
  <c r="F26" i="5"/>
  <c r="C11" i="2" s="1"/>
  <c r="G23" i="2" s="1"/>
  <c r="E25" i="2" l="1"/>
  <c r="H24" i="2"/>
  <c r="I50" i="4"/>
  <c r="C10" i="2" s="1"/>
  <c r="D23" i="2" s="1"/>
  <c r="C70" i="3"/>
  <c r="G66" i="3"/>
  <c r="C9" i="2" s="1"/>
  <c r="G22" i="2" s="1"/>
  <c r="C66" i="3"/>
  <c r="C68" i="3"/>
  <c r="H23" i="2"/>
  <c r="D24" i="2"/>
  <c r="C67" i="3"/>
  <c r="C8" i="2"/>
  <c r="E22" i="2" s="1"/>
  <c r="C69" i="3"/>
  <c r="E23" i="2" l="1"/>
  <c r="C71" i="3"/>
  <c r="E24" i="2"/>
  <c r="D22" i="2"/>
  <c r="C15" i="2"/>
  <c r="H22" i="2"/>
  <c r="C16" i="2" l="1"/>
  <c r="H25" i="2" l="1"/>
  <c r="G25" i="2"/>
  <c r="C17" i="2"/>
  <c r="H28" i="2" l="1"/>
  <c r="E28" i="2"/>
</calcChain>
</file>

<file path=xl/sharedStrings.xml><?xml version="1.0" encoding="utf-8"?>
<sst xmlns="http://schemas.openxmlformats.org/spreadsheetml/2006/main" count="418" uniqueCount="200">
  <si>
    <t xml:space="preserve">The definition of each category can be found in the HHSC Grant Technical Assistance Guide (GTAG) located at the following web site:  </t>
  </si>
  <si>
    <t>https://comptroller.texas.gov/purchasing/grant-management/</t>
  </si>
  <si>
    <t>H-Budget Summary</t>
  </si>
  <si>
    <r>
      <rPr>
        <b/>
        <sz val="11"/>
        <rFont val="Calibri"/>
        <family val="2"/>
      </rPr>
      <t xml:space="preserve">(1) </t>
    </r>
    <r>
      <rPr>
        <sz val="11"/>
        <rFont val="Calibri"/>
        <family val="2"/>
      </rPr>
      <t xml:space="preserve">Enter the legal name of your organization in the space provided for "Legal Name of Respondent" on the budget summary page, cell D3. Initial Date of submission for approval, cell G1. Doing so will populate the budget category detail templates with the organization's name. 
</t>
    </r>
    <r>
      <rPr>
        <b/>
        <sz val="11"/>
        <rFont val="Calibri"/>
        <family val="2"/>
      </rPr>
      <t>(2)</t>
    </r>
    <r>
      <rPr>
        <sz val="11"/>
        <rFont val="Calibri"/>
        <family val="2"/>
      </rPr>
      <t xml:space="preserve"> </t>
    </r>
    <r>
      <rPr>
        <b/>
        <u/>
        <sz val="11"/>
        <rFont val="Calibri"/>
        <family val="2"/>
      </rPr>
      <t>No other entry is required on this template.</t>
    </r>
    <r>
      <rPr>
        <b/>
        <sz val="11"/>
        <rFont val="Calibri"/>
        <family val="2"/>
      </rPr>
      <t xml:space="preserve"> </t>
    </r>
    <r>
      <rPr>
        <sz val="11"/>
        <rFont val="Calibri"/>
        <family val="2"/>
      </rPr>
      <t>Each budget category detail templates totals will automatically populate to the Budget Summary Page.</t>
    </r>
  </si>
  <si>
    <t xml:space="preserve">H-1: Personnel Budget Category Detail Form </t>
  </si>
  <si>
    <t>H - 1 Personnel-Fringe Category Detail Form</t>
  </si>
  <si>
    <t>H - 2: TRAVEL Budget Category Detail Form</t>
  </si>
  <si>
    <t>H - 3 Equipment Category Detail Form</t>
  </si>
  <si>
    <r>
      <t xml:space="preserve">Equipment is tangible nonexpendable personal property costing $5,000 or more and a useful life of more than one year.  Approved equipment must be purchased within 90 days of Grant Agreement start date. Itemize, describe, and justify all equipment.  
</t>
    </r>
    <r>
      <rPr>
        <b/>
        <sz val="11"/>
        <rFont val="Calibri"/>
        <family val="2"/>
      </rPr>
      <t>Enter the following required Travel data:</t>
    </r>
    <r>
      <rPr>
        <sz val="11"/>
        <rFont val="Calibri"/>
        <family val="2"/>
      </rPr>
      <t xml:space="preserve"> </t>
    </r>
    <r>
      <rPr>
        <b/>
        <sz val="11"/>
        <rFont val="Calibri"/>
        <family val="2"/>
      </rPr>
      <t xml:space="preserve">(1) </t>
    </r>
    <r>
      <rPr>
        <sz val="11"/>
        <rFont val="Calibri"/>
        <family val="2"/>
      </rPr>
      <t xml:space="preserve">Description of Item </t>
    </r>
    <r>
      <rPr>
        <b/>
        <sz val="11"/>
        <rFont val="Calibri"/>
        <family val="2"/>
      </rPr>
      <t>(2)</t>
    </r>
    <r>
      <rPr>
        <sz val="11"/>
        <rFont val="Calibri"/>
        <family val="2"/>
      </rPr>
      <t xml:space="preserve"> Purpose &amp; Justification </t>
    </r>
    <r>
      <rPr>
        <b/>
        <sz val="11"/>
        <rFont val="Calibri"/>
        <family val="2"/>
      </rPr>
      <t>(3)</t>
    </r>
    <r>
      <rPr>
        <sz val="11"/>
        <rFont val="Calibri"/>
        <family val="2"/>
      </rPr>
      <t xml:space="preserve"> Date of Purchase (DD/MM/YYYY), </t>
    </r>
    <r>
      <rPr>
        <b/>
        <sz val="11"/>
        <rFont val="Calibri"/>
        <family val="2"/>
      </rPr>
      <t xml:space="preserve">(4) </t>
    </r>
    <r>
      <rPr>
        <sz val="11"/>
        <rFont val="Calibri"/>
        <family val="2"/>
      </rPr>
      <t xml:space="preserve">Number of Units and </t>
    </r>
    <r>
      <rPr>
        <b/>
        <sz val="11"/>
        <rFont val="Calibri"/>
        <family val="2"/>
      </rPr>
      <t>(5)</t>
    </r>
    <r>
      <rPr>
        <sz val="11"/>
        <rFont val="Calibri"/>
        <family val="2"/>
      </rPr>
      <t xml:space="preserve"> Cost Per Unit. Totals will automatically populate to the Budget Summary Page.
				  </t>
    </r>
  </si>
  <si>
    <t>H - 4 Supplies Category Detail Form</t>
  </si>
  <si>
    <t>H- 5 Contractual Category Detail Form</t>
  </si>
  <si>
    <r>
      <t xml:space="preserve">The Contractual cost category should include contracts for the provision of goods and services that are directly associated with carrying out the Statement of Work. Justifications should include how the service supports your HHSC program, an explanation of how you determined the amount to budget to the HHSC Grant Agreement, and include calculations and allocation percentages.
</t>
    </r>
    <r>
      <rPr>
        <b/>
        <sz val="11"/>
        <rFont val="Calibri"/>
        <family val="2"/>
      </rPr>
      <t>Enter the following required Contractual data: (1)Grantee</t>
    </r>
    <r>
      <rPr>
        <sz val="11"/>
        <rFont val="Calibri"/>
        <family val="2"/>
      </rPr>
      <t xml:space="preserve"> (Agency or Individual),</t>
    </r>
    <r>
      <rPr>
        <b/>
        <sz val="11"/>
        <rFont val="Calibri"/>
        <family val="2"/>
      </rPr>
      <t xml:space="preserve"> (2)</t>
    </r>
    <r>
      <rPr>
        <sz val="11"/>
        <rFont val="Calibri"/>
        <family val="2"/>
      </rPr>
      <t xml:space="preserve"> Description of Services (Scope of Work) </t>
    </r>
    <r>
      <rPr>
        <b/>
        <sz val="11"/>
        <rFont val="Calibri"/>
        <family val="2"/>
      </rPr>
      <t>(3)</t>
    </r>
    <r>
      <rPr>
        <sz val="11"/>
        <rFont val="Calibri"/>
        <family val="2"/>
      </rPr>
      <t xml:space="preserve"> Direct Service Y/N </t>
    </r>
    <r>
      <rPr>
        <b/>
        <sz val="11"/>
        <rFont val="Calibri"/>
        <family val="2"/>
      </rPr>
      <t>(4)</t>
    </r>
    <r>
      <rPr>
        <sz val="11"/>
        <rFont val="Calibri"/>
        <family val="2"/>
      </rPr>
      <t xml:space="preserve"> Justification, </t>
    </r>
    <r>
      <rPr>
        <b/>
        <sz val="11"/>
        <rFont val="Calibri"/>
        <family val="2"/>
      </rPr>
      <t>(5)</t>
    </r>
    <r>
      <rPr>
        <sz val="11"/>
        <rFont val="Calibri"/>
        <family val="2"/>
      </rPr>
      <t xml:space="preserve"> Method of payment (i.e., Monthly, Hourly, Unit, Lump Sum), </t>
    </r>
    <r>
      <rPr>
        <b/>
        <sz val="11"/>
        <rFont val="Calibri"/>
        <family val="2"/>
      </rPr>
      <t>(6)</t>
    </r>
    <r>
      <rPr>
        <sz val="11"/>
        <rFont val="Calibri"/>
        <family val="2"/>
      </rPr>
      <t xml:space="preserve"> # of Months, Hours, Units, etc., </t>
    </r>
    <r>
      <rPr>
        <b/>
        <sz val="11"/>
        <rFont val="Calibri"/>
        <family val="2"/>
      </rPr>
      <t xml:space="preserve">(7) </t>
    </r>
    <r>
      <rPr>
        <sz val="11"/>
        <rFont val="Calibri"/>
        <family val="2"/>
      </rPr>
      <t>Rate of Payment (i.e., hourly rate, unit rate, lump sum amount). Totals will automatically populate to the Budget Summary Page.</t>
    </r>
  </si>
  <si>
    <t>H - 6 Other Category Detail Form</t>
  </si>
  <si>
    <r>
      <t xml:space="preserve">All other allowable direct costs not listed in any of the above categories are to be included in the Other costs category.
</t>
    </r>
    <r>
      <rPr>
        <b/>
        <sz val="11"/>
        <rFont val="Calibri"/>
        <family val="2"/>
      </rPr>
      <t xml:space="preserve">Enter the following required Other data: (1) </t>
    </r>
    <r>
      <rPr>
        <sz val="11"/>
        <rFont val="Calibri"/>
        <family val="2"/>
      </rPr>
      <t>Description of Item,</t>
    </r>
    <r>
      <rPr>
        <b/>
        <sz val="11"/>
        <rFont val="Calibri"/>
        <family val="2"/>
      </rPr>
      <t xml:space="preserve"> (2)</t>
    </r>
    <r>
      <rPr>
        <sz val="11"/>
        <rFont val="Calibri"/>
        <family val="2"/>
      </rPr>
      <t xml:space="preserve"> Purpose &amp; Justification, </t>
    </r>
    <r>
      <rPr>
        <b/>
        <sz val="11"/>
        <rFont val="Calibri"/>
        <family val="2"/>
      </rPr>
      <t xml:space="preserve">(3) </t>
    </r>
    <r>
      <rPr>
        <sz val="11"/>
        <rFont val="Calibri"/>
        <family val="2"/>
      </rPr>
      <t xml:space="preserve">Cost per Unit and </t>
    </r>
    <r>
      <rPr>
        <b/>
        <sz val="11"/>
        <rFont val="Calibri"/>
        <family val="2"/>
      </rPr>
      <t xml:space="preserve">(4) </t>
    </r>
    <r>
      <rPr>
        <sz val="11"/>
        <rFont val="Calibri"/>
        <family val="2"/>
      </rPr>
      <t>Quantity. Totals will automatically populate to the Budget Summary Page.</t>
    </r>
  </si>
  <si>
    <t>H-7 Indirect Cost Detail Page</t>
  </si>
  <si>
    <t>SUPPLEMENTAL FORMS INSTRUCTIONS</t>
  </si>
  <si>
    <t>H-1a  PERSONNEL Budget Cat'!A1</t>
  </si>
  <si>
    <t>H-1b  PERSONNEL Budget Cat'!A2</t>
  </si>
  <si>
    <t>H-2a  TRAVEL Budget Catego'!A1</t>
  </si>
  <si>
    <t>H-3a  EQUIPMENT AND CONTRO'!A1</t>
  </si>
  <si>
    <t>H-4a  SUPPLIES Budget Cate'!A1</t>
  </si>
  <si>
    <t>H-5a  CONTRACTUAL Budget C'!A1</t>
  </si>
  <si>
    <t>H-6a  OTHER Budget Categor'!A1</t>
  </si>
  <si>
    <t xml:space="preserve">H: BUDGET SUMMARY </t>
  </si>
  <si>
    <t>Initial Date</t>
  </si>
  <si>
    <t>Grant Agreement Number:</t>
  </si>
  <si>
    <t>Revised Date</t>
  </si>
  <si>
    <t>Budget Categories</t>
  </si>
  <si>
    <t>A.</t>
  </si>
  <si>
    <t>Personnel</t>
  </si>
  <si>
    <t>B.</t>
  </si>
  <si>
    <t>Fringe Benefits</t>
  </si>
  <si>
    <t>C.</t>
  </si>
  <si>
    <t>Travel</t>
  </si>
  <si>
    <t>D.</t>
  </si>
  <si>
    <t>Equipment</t>
  </si>
  <si>
    <t>E.</t>
  </si>
  <si>
    <t>Supplies</t>
  </si>
  <si>
    <t>F.</t>
  </si>
  <si>
    <t>Contractual</t>
  </si>
  <si>
    <t>G.</t>
  </si>
  <si>
    <t>Other</t>
  </si>
  <si>
    <t>H.</t>
  </si>
  <si>
    <t>Total Direct Costs</t>
  </si>
  <si>
    <t>I.</t>
  </si>
  <si>
    <t>Indirect Costs</t>
  </si>
  <si>
    <t>K.</t>
  </si>
  <si>
    <t xml:space="preserve"> Total Award</t>
  </si>
  <si>
    <t>Budget
Category</t>
  </si>
  <si>
    <t>Distribution
Total</t>
  </si>
  <si>
    <t>Budget
Total</t>
  </si>
  <si>
    <t>Check Totals For:</t>
  </si>
  <si>
    <t>TOTAL FOR:</t>
  </si>
  <si>
    <t>Distribution Totals</t>
  </si>
  <si>
    <t>Budget Grand Total</t>
  </si>
  <si>
    <t xml:space="preserve"> </t>
  </si>
  <si>
    <t xml:space="preserve">Exhibit H, Requested Annual Budget Template, H-1: ESTIMATED PERSONNEL Budget Category Detail Form </t>
  </si>
  <si>
    <t>Legal Name of Respondent:</t>
  </si>
  <si>
    <t xml:space="preserve">Functional Title/Employee/ID </t>
  </si>
  <si>
    <t>Vacant Y/N</t>
  </si>
  <si>
    <t xml:space="preserve">Justification/Description  </t>
  </si>
  <si>
    <t>Direct Service Y/N</t>
  </si>
  <si>
    <t>FTE's</t>
  </si>
  <si>
    <t>Certification or License (Enter NA if not required)</t>
  </si>
  <si>
    <t>Total Average Monthly Salary/Wage</t>
  </si>
  <si>
    <t>Number of Months</t>
  </si>
  <si>
    <t>Salary/Wages Requested for Project</t>
  </si>
  <si>
    <t>TOTAL FROM PERSONNEL SUPPLEMENTAL BUDGET SHEETS</t>
  </si>
  <si>
    <t>Salary/Wage Total</t>
  </si>
  <si>
    <t>FRINGE BENEFITS &amp; INSTRUCTIONS</t>
  </si>
  <si>
    <t>Fringe Type</t>
  </si>
  <si>
    <t>Rate %</t>
  </si>
  <si>
    <t>Fringe Type Total</t>
  </si>
  <si>
    <t>Total Fringe Benefit Rate %</t>
  </si>
  <si>
    <t>FICA</t>
  </si>
  <si>
    <t xml:space="preserve">Fringe Benefits Total </t>
  </si>
  <si>
    <t>HEALTH INSURANCE</t>
  </si>
  <si>
    <t>RETIREMENT</t>
  </si>
  <si>
    <t>WORKER COMPENSATION &amp; UNEMPLOYMENT INSURANCE</t>
  </si>
  <si>
    <r>
      <t xml:space="preserve">Other </t>
    </r>
    <r>
      <rPr>
        <sz val="10"/>
        <color indexed="30"/>
        <rFont val="Calibri"/>
        <family val="2"/>
      </rPr>
      <t>(Specify all other elements here)</t>
    </r>
  </si>
  <si>
    <t>Totals</t>
  </si>
  <si>
    <t>Exhibit H, Requested Annual Budget Template, H-2: ESTIMATED TRAVEL Budget Category Detail Form</t>
  </si>
  <si>
    <t>Justification</t>
  </si>
  <si>
    <t>Location
City/State</t>
  </si>
  <si>
    <t>Number of:</t>
  </si>
  <si>
    <t>Travel Costs</t>
  </si>
  <si>
    <t>Days/Employees</t>
  </si>
  <si>
    <t>Mileage</t>
  </si>
  <si>
    <t>Meals</t>
  </si>
  <si>
    <t>Lodging</t>
  </si>
  <si>
    <t>Other Costs</t>
  </si>
  <si>
    <t>Total</t>
  </si>
  <si>
    <t>Other / Local Travel Costs</t>
  </si>
  <si>
    <t>Number of Miles</t>
  </si>
  <si>
    <t>Mileage Reimbursement Rate</t>
  </si>
  <si>
    <t xml:space="preserve">Mileage   </t>
  </si>
  <si>
    <t>Cost</t>
  </si>
  <si>
    <t>(a)</t>
  </si>
  <si>
    <t>(b)</t>
  </si>
  <si>
    <t xml:space="preserve"> (a) + (b)</t>
  </si>
  <si>
    <t>TOTAL FROM TRAVEL SUPPLEMENTAL OTHER/LOCAL TRAVEL COSTS BUDGET SHEETS</t>
  </si>
  <si>
    <t>Total for Other / Local Travel</t>
  </si>
  <si>
    <t xml:space="preserve"> Other / Local Travel Costs:</t>
  </si>
  <si>
    <t>Total Travel Costs:</t>
  </si>
  <si>
    <t>Exhibit H, Requested Annual Budget Template, H-3: ESTIMATED EQUIPMENT AND CONTROLLED ASSETS Budget Category Detail Form</t>
  </si>
  <si>
    <t>Description of Item</t>
  </si>
  <si>
    <t>Purpose &amp; Justification</t>
  </si>
  <si>
    <r>
      <t xml:space="preserve">Date of Purchase </t>
    </r>
    <r>
      <rPr>
        <b/>
        <sz val="10"/>
        <color indexed="8"/>
        <rFont val="Calibri"/>
        <family val="2"/>
      </rPr>
      <t>(DD/MM/YYYY)</t>
    </r>
  </si>
  <si>
    <t>Number of Units</t>
  </si>
  <si>
    <t>Cost Per Unit</t>
  </si>
  <si>
    <t>TOTAL FROM EQUIPMENT SUPPLEMENTAL BUDGET SHEETS</t>
  </si>
  <si>
    <t>     </t>
  </si>
  <si>
    <t>Total Amount Requested for Equipment:</t>
  </si>
  <si>
    <t>Exhibit H, Requested Annual Budget Template, H-4: ESTIMATED SUPPLIES Budget Category Detail Form</t>
  </si>
  <si>
    <t xml:space="preserve">Legal Name of Respondent: </t>
  </si>
  <si>
    <t xml:space="preserve">Description of Item
</t>
  </si>
  <si>
    <t>Quantity</t>
  </si>
  <si>
    <t>Total Cost</t>
  </si>
  <si>
    <t>TOTAL FROM SUPPLIES SUPPLEMENTAL BUDGET SHEETS</t>
  </si>
  <si>
    <t>Total Amount Requested for Supplies:</t>
  </si>
  <si>
    <t>Exhibit H, Requested Annual Budget Template, H-5: ESTIMATED CONTRACTUAL Budget Category Detail Form</t>
  </si>
  <si>
    <t xml:space="preserve">              CONTRACTOR NAME              (Agency or Individual)</t>
  </si>
  <si>
    <t>DESCRIPTION OF SERVICES  (Scope of Work)</t>
  </si>
  <si>
    <t>METHOD OF PAYMENT   
(i.e., Monthly, Hourly, Unit, Lump Sum)</t>
  </si>
  <si>
    <t># of Months, Hours, Units, etc.</t>
  </si>
  <si>
    <t>RATE OF PAYMENT (i.e., hourly rate, unit rate, lump sum amount)</t>
  </si>
  <si>
    <t>TOTAL</t>
  </si>
  <si>
    <t>TOTAL FROM CONTRACTUAL SUPPLEMENTAL BUDGET SHEETS</t>
  </si>
  <si>
    <t xml:space="preserve">                          Total Amount Requested for CONTRACTUAL:</t>
  </si>
  <si>
    <t>Exhibit H, Requested Annual Budget Template, H-6: ESTIMATED OTHER Budget Category Detail Form</t>
  </si>
  <si>
    <t xml:space="preserve">All other allowable direct costs not listed in any of the previous categories can be included in the Other cost budget category. </t>
  </si>
  <si>
    <r>
      <t xml:space="preserve">Purpose &amp; Justification: </t>
    </r>
    <r>
      <rPr>
        <b/>
        <sz val="10"/>
        <rFont val="Calibri"/>
        <family val="2"/>
      </rPr>
      <t>Please include the required quantity and cost/quantity (i.e. # of units &amp; cost per unit)</t>
    </r>
  </si>
  <si>
    <t>Cost per Unit</t>
  </si>
  <si>
    <t>TOTAL FROM OTHER SUPPLEMENTAL BUDGET SHEETS</t>
  </si>
  <si>
    <t>Total Amount Requested for Other:</t>
  </si>
  <si>
    <t>H -7: ESTIMATED Indirect Costs</t>
  </si>
  <si>
    <t>Total amount of indirect costs allocable to the project:</t>
  </si>
  <si>
    <t>Amount:</t>
  </si>
  <si>
    <t>Part A  H - 7 Indirect Costs</t>
  </si>
  <si>
    <t>Indirect costs are based on (mark the statement that is applicable):</t>
  </si>
  <si>
    <t>RATE:
BASE:</t>
  </si>
  <si>
    <t>   </t>
  </si>
  <si>
    <t>RATE:
TYPE:
BASE:</t>
  </si>
  <si>
    <t>Exhibit H, Requested Annual Budget Template, Part B  H - 7 Indirect Costs</t>
  </si>
  <si>
    <t>Exhibit H, Requested Annual Budget Template, SUPPLEMENTAL FORMS INSTRUCTIONS</t>
  </si>
  <si>
    <t>The budget templates that follow are intended to supplement cost reimbursement budgets when there are too many items to fit on the primary budget template.  Applicants that have utilized all the lines on the primary budget template must use the supplemental templates to list detail information for the respective budget category.  For example, after all the lines on the primary budget template for Personnel (tab labeled H - 1 Personnel) have been used, go to the supplemental template labeled "H - 1a Personnel Supp” and if all the lines are used on this template, go to the next template labeled "H - 1b Personnel".  The amounts on each supplemental template will automatically total and the total from both templates will automatically be inserted on the last line of the primary budget template. 
The supplemental budget templates are:</t>
  </si>
  <si>
    <t xml:space="preserve">Exhibit H, Requested Annual Budget Template, Supplemental H-1: ESTIMATED PERSONNEL Budget Category Detail Form </t>
  </si>
  <si>
    <t xml:space="preserve">Functional Title/Employee ID </t>
  </si>
  <si>
    <t>Exhibit H, Requested Annual Budget Template, H-1b:ESTIMATED PERSONNEL Budget Category Detail Form (Supplemental)</t>
  </si>
  <si>
    <r>
      <t xml:space="preserve">Certification or License </t>
    </r>
    <r>
      <rPr>
        <b/>
        <sz val="8"/>
        <color indexed="8"/>
        <rFont val="Calibri"/>
        <family val="2"/>
      </rPr>
      <t>(Enter NA if not required)</t>
    </r>
  </si>
  <si>
    <t>Exhibit H, Requested Annual Budget Template, H-2a: ESTIMATED TRAVEL Budget Category Detail Form (Supplemental)</t>
  </si>
  <si>
    <t>Location</t>
  </si>
  <si>
    <t>(City, State)</t>
  </si>
  <si>
    <t xml:space="preserve">Exhibit H, Requested Annual Budget Template, H-3a: ESTIMATED EQUIPMENT AND CONTROLLED ASSETS Budget Category </t>
  </si>
  <si>
    <t>Detail Form (Supplemental)</t>
  </si>
  <si>
    <t>Date of Purchase</t>
  </si>
  <si>
    <t>Exhibit H, Requested Annual Budget Template, H-4a: ESTIMATED  SUPPLIES Budget Category Detail Form (Supplemental)</t>
  </si>
  <si>
    <t>Exhibit H, Requested Annual Budget Template, H-5a: ESTIMATED CONTRACTUAL Budget Category Detail Form (Supplemental)</t>
  </si>
  <si>
    <t>Exhibit H, Requested Annual Budget Template, H-6a: ESTIMATED OTHER Budget Category Detail Form (Supplemental)</t>
  </si>
  <si>
    <r>
      <t>Example:</t>
    </r>
    <r>
      <rPr>
        <u/>
        <sz val="10"/>
        <color indexed="8"/>
        <rFont val="Calibri"/>
        <family val="2"/>
      </rPr>
      <t xml:space="preserve"> Medical Assistant</t>
    </r>
  </si>
  <si>
    <t>TOTAL H-1b Personnel Budget Category</t>
  </si>
  <si>
    <t>Salary Wage Total</t>
  </si>
  <si>
    <t xml:space="preserve">Mileage Cost   </t>
  </si>
  <si>
    <t xml:space="preserve">(1) Review/update the itemized elements of Fringe benefits in cells A66-A70. 
(2) Enter the Rate % of each Fringe type in cells B66:B70; match G65. These rates will auto populate the total for each Fringe Type and Personnel-Functional Title/Employee. </t>
  </si>
  <si>
    <t>Travel description</t>
  </si>
  <si>
    <t>Travel Descritipion</t>
  </si>
  <si>
    <t>MHU/Staff for overnight stay due to distance</t>
  </si>
  <si>
    <t>TOTAL FROM TRAVEL SUPPLEMENTAL  MHU/Staff overnight BUDGET SHEETS</t>
  </si>
  <si>
    <t>Total for Overnight stay</t>
  </si>
  <si>
    <t>Total travel for overnight stay</t>
  </si>
  <si>
    <r>
      <t xml:space="preserve">The respondent’s most recent indirect cost rate approved by a federal cognizant agency or state single audit coordinating agency. </t>
    </r>
    <r>
      <rPr>
        <b/>
        <sz val="10"/>
        <color rgb="FF000000"/>
        <rFont val="Calibri"/>
        <family val="2"/>
      </rPr>
      <t xml:space="preserve"> Attach the current ICR acknowledgement, ICR Agreement and/or  ICR 15% De Minimis.</t>
    </r>
  </si>
  <si>
    <r>
      <t>Applies only to governmental entities</t>
    </r>
    <r>
      <rPr>
        <sz val="10"/>
        <color indexed="8"/>
        <rFont val="Calibri"/>
        <family val="2"/>
      </rPr>
      <t xml:space="preserve">. The respondent’s current </t>
    </r>
    <r>
      <rPr>
        <u/>
        <sz val="10"/>
        <color indexed="8"/>
        <rFont val="Calibri"/>
        <family val="2"/>
      </rPr>
      <t>central service cost rate</t>
    </r>
    <r>
      <rPr>
        <sz val="10"/>
        <color indexed="8"/>
        <rFont val="Calibri"/>
        <family val="2"/>
      </rPr>
      <t xml:space="preserve"> </t>
    </r>
    <r>
      <rPr>
        <b/>
        <sz val="10"/>
        <color indexed="8"/>
        <rFont val="Calibri"/>
        <family val="2"/>
      </rPr>
      <t>or</t>
    </r>
    <r>
      <rPr>
        <sz val="10"/>
        <color indexed="8"/>
        <rFont val="Calibri"/>
        <family val="2"/>
      </rPr>
      <t xml:space="preserve"> </t>
    </r>
    <r>
      <rPr>
        <u/>
        <sz val="10"/>
        <color indexed="8"/>
        <rFont val="Calibri"/>
        <family val="2"/>
      </rPr>
      <t>indirect cost rate</t>
    </r>
    <r>
      <rPr>
        <sz val="10"/>
        <color indexed="8"/>
        <rFont val="Calibri"/>
        <family val="2"/>
      </rPr>
      <t xml:space="preserve"> based on a rate proposal prepared in accordance with OMB Circular 2 CFR 200.  </t>
    </r>
    <r>
      <rPr>
        <b/>
        <sz val="10"/>
        <color indexed="8"/>
        <rFont val="Calibri"/>
        <family val="2"/>
      </rPr>
      <t xml:space="preserve">Attach a copy of Certification of Cost Allocation Plan or Certification of Indirect Costs.  
</t>
    </r>
    <r>
      <rPr>
        <b/>
        <u/>
        <sz val="10"/>
        <color indexed="8"/>
        <rFont val="Calibri"/>
        <family val="2"/>
      </rPr>
      <t>Note:</t>
    </r>
    <r>
      <rPr>
        <sz val="10"/>
        <color indexed="8"/>
        <rFont val="Calibri"/>
        <family val="2"/>
      </rPr>
      <t xml:space="preserve"> Governmental units with only a Central Service Cost Rate must also include the indirect cost of the governmental units department (i.e. HHSC).  In this case indirect costs will be comprised of central service costs (determined by applying the rate) and the indirect costs of the governmental department.  The allocation of indirect costs must be addressed in Part V - Indirect Cost Allocation of the Cost Allocation Plan that is submitted to HHSC.</t>
    </r>
  </si>
  <si>
    <r>
      <rPr>
        <b/>
        <sz val="10"/>
        <color theme="1"/>
        <rFont val="Calibri"/>
        <family val="2"/>
      </rPr>
      <t xml:space="preserve">If using an </t>
    </r>
    <r>
      <rPr>
        <b/>
        <u/>
        <sz val="10"/>
        <color theme="1"/>
        <rFont val="Calibri"/>
        <family val="2"/>
      </rPr>
      <t>central service</t>
    </r>
    <r>
      <rPr>
        <b/>
        <sz val="10"/>
        <color theme="1"/>
        <rFont val="Calibri"/>
        <family val="2"/>
      </rPr>
      <t xml:space="preserve"> or </t>
    </r>
    <r>
      <rPr>
        <b/>
        <u/>
        <sz val="10"/>
        <color theme="1"/>
        <rFont val="Calibri"/>
        <family val="2"/>
      </rPr>
      <t>indirect cost rate</t>
    </r>
    <r>
      <rPr>
        <b/>
        <sz val="10"/>
        <color theme="1"/>
        <rFont val="Calibri"/>
        <family val="2"/>
      </rPr>
      <t xml:space="preserve">, identify the types of costs that are included (being allocated) in the rate: </t>
    </r>
  </si>
  <si>
    <r>
      <t xml:space="preserve">Organizations that </t>
    </r>
    <r>
      <rPr>
        <u/>
        <sz val="10"/>
        <rFont val="Calibri"/>
        <family val="2"/>
      </rPr>
      <t>do not use an indirect cost rate</t>
    </r>
    <r>
      <rPr>
        <sz val="10"/>
        <rFont val="Calibri"/>
        <family val="2"/>
      </rPr>
      <t xml:space="preserve"> and </t>
    </r>
    <r>
      <rPr>
        <u/>
        <sz val="10"/>
        <rFont val="Calibri"/>
        <family val="2"/>
      </rPr>
      <t>governmental entities with only a central service rate</t>
    </r>
    <r>
      <rPr>
        <sz val="10"/>
        <rFont val="Calibri"/>
        <family val="2"/>
      </rPr>
      <t xml:space="preserve"> must identify the types of costs that will be allocated as indirect costs and the methodology used to allocate these costs in the space provided below.   </t>
    </r>
    <r>
      <rPr>
        <b/>
        <sz val="10"/>
        <rFont val="Calibri"/>
        <family val="2"/>
      </rPr>
      <t>Identify the types of costs that are being allocated as indirect costs, the allocation methodology, and the allocation base:</t>
    </r>
  </si>
  <si>
    <r>
      <t xml:space="preserve">Fringe benefits are services provided by the organization to its employees as compensation in addition to regular salaries and wages. Fringe benefit costs should be allocated on the same basis as salary and wages.
</t>
    </r>
    <r>
      <rPr>
        <b/>
        <sz val="11"/>
        <rFont val="Calibri"/>
        <family val="2"/>
      </rPr>
      <t xml:space="preserve">(1) </t>
    </r>
    <r>
      <rPr>
        <sz val="11"/>
        <rFont val="Calibri"/>
        <family val="2"/>
      </rPr>
      <t xml:space="preserve">Review/update the itemized elements of Fringe benefits in cells A67-A71. 
</t>
    </r>
    <r>
      <rPr>
        <b/>
        <sz val="11"/>
        <rFont val="Calibri"/>
        <family val="2"/>
      </rPr>
      <t xml:space="preserve">(2) </t>
    </r>
    <r>
      <rPr>
        <sz val="11"/>
        <rFont val="Calibri"/>
        <family val="2"/>
      </rPr>
      <t xml:space="preserve">Enter the Rate % of each Fringe type in cells B67:B71; match G66. These rates will auto populate the total for each Fringe Type and Personnel-Functional Title/Employee. 
		</t>
    </r>
  </si>
  <si>
    <t>MHU/Staff overnight stay Travel Costs:</t>
  </si>
  <si>
    <t xml:space="preserve">Personnel costs of salaries and wages paid to employees of the organization tasked to the HHS-funded project The Personnel category includes the applicable portion of the gross salaries of employees who perform activities directly related to the Grantee's Statement of Work. Each position listed must have a percent of a FTE assigned. If there are multiples of the same position please list each one separately with the assigned FTE percent. This funding does not support direct clinical care service delivery. </t>
  </si>
  <si>
    <t>Example: Eligibility Staff</t>
  </si>
  <si>
    <t>Maternal Health Outcomes Program</t>
  </si>
  <si>
    <r>
      <rPr>
        <b/>
        <sz val="12"/>
        <color indexed="10"/>
        <rFont val="Calibri"/>
        <family val="2"/>
      </rPr>
      <t>NOTE</t>
    </r>
    <r>
      <rPr>
        <b/>
        <sz val="12"/>
        <rFont val="Calibri"/>
        <family val="2"/>
      </rPr>
      <t>:  The "Maternal Health Outcomes Program" categories amount will populate automatically from the corresponding budget category tabs.</t>
    </r>
  </si>
  <si>
    <t xml:space="preserve">Grantees should establish a travel policy to comply with the terms of the Grant Agreement . Documentation must justify the travel expenses are necessary to the program, the costs are reasonable, and prior approval of HHS was obtained when required. Travel costs are the expenses for transportation, lodging, and related items incurred by employees who are in travel status on official business of the grantee.  </t>
  </si>
  <si>
    <r>
      <t>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t>
    </r>
    <r>
      <rPr>
        <b/>
        <sz val="10"/>
        <rFont val="Calibri"/>
        <family val="2"/>
      </rPr>
      <t xml:space="preserve"> </t>
    </r>
  </si>
  <si>
    <t xml:space="preserve">List contracts for medical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 This funding does not support direct clinical care service delivery. </t>
  </si>
  <si>
    <t xml:space="preserve">Grantees should establish a travel policy to comply with the terms of the Grant Agreement.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
  </si>
  <si>
    <r>
      <rPr>
        <b/>
        <sz val="10"/>
        <rFont val="Calibri"/>
        <family val="2"/>
      </rPr>
      <t>The Supplies Cost category is comprised of two components, consumable supplies and controlled assets.</t>
    </r>
    <r>
      <rPr>
        <b/>
        <sz val="10"/>
        <color indexed="8"/>
        <rFont val="Calibri"/>
        <family val="2"/>
      </rPr>
      <t xml:space="preserve">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t>
    </r>
    <r>
      <rPr>
        <b/>
        <sz val="10"/>
        <rFont val="Calibri"/>
        <family val="2"/>
      </rPr>
      <t xml:space="preserve"> </t>
    </r>
  </si>
  <si>
    <r>
      <t xml:space="preserve">Personnel costs are the actual costs of salaries and wages paid to employees of the organization tasked to the HHS-funded project The Personnel category includes the applicable portion of the gross salaries of employees who perform activities directly related to the Grant Agreement Statement of Work. Totals will automatically populate to the Budget Summary Page. List each position separately.  This funding does not support direct clinical care service delivery. 
</t>
    </r>
    <r>
      <rPr>
        <b/>
        <sz val="11"/>
        <rFont val="Calibri"/>
        <family val="2"/>
      </rPr>
      <t xml:space="preserve">
Enter the following required Personnel data: (1)</t>
    </r>
    <r>
      <rPr>
        <sz val="11"/>
        <rFont val="Calibri"/>
        <family val="2"/>
      </rPr>
      <t xml:space="preserve"> Enter Functional Title/Employee ID, </t>
    </r>
    <r>
      <rPr>
        <b/>
        <sz val="11"/>
        <rFont val="Calibri"/>
        <family val="2"/>
      </rPr>
      <t xml:space="preserve">(2) </t>
    </r>
    <r>
      <rPr>
        <sz val="11"/>
        <rFont val="Calibri"/>
        <family val="2"/>
      </rPr>
      <t>Vacant Y/N,</t>
    </r>
    <r>
      <rPr>
        <b/>
        <sz val="11"/>
        <rFont val="Calibri"/>
        <family val="2"/>
      </rPr>
      <t xml:space="preserve"> (3)</t>
    </r>
    <r>
      <rPr>
        <sz val="11"/>
        <rFont val="Calibri"/>
        <family val="2"/>
      </rPr>
      <t xml:space="preserve"> Justification/Description, (4) Full Time Equivalent (FTE),</t>
    </r>
    <r>
      <rPr>
        <b/>
        <sz val="11"/>
        <rFont val="Calibri"/>
        <family val="2"/>
      </rPr>
      <t xml:space="preserve"> (5) </t>
    </r>
    <r>
      <rPr>
        <sz val="11"/>
        <rFont val="Calibri"/>
        <family val="2"/>
      </rPr>
      <t xml:space="preserve">Certification or License (Enter NA if not required) </t>
    </r>
    <r>
      <rPr>
        <b/>
        <sz val="11"/>
        <rFont val="Calibri"/>
        <family val="2"/>
      </rPr>
      <t>(6)</t>
    </r>
    <r>
      <rPr>
        <sz val="11"/>
        <rFont val="Calibri"/>
        <family val="2"/>
      </rPr>
      <t xml:space="preserve">Total Average Monthly Salary/Wage </t>
    </r>
    <r>
      <rPr>
        <b/>
        <sz val="11"/>
        <rFont val="Calibri"/>
        <family val="2"/>
      </rPr>
      <t xml:space="preserve">(7) </t>
    </r>
    <r>
      <rPr>
        <sz val="11"/>
        <rFont val="Calibri"/>
        <family val="2"/>
      </rPr>
      <t xml:space="preserve">Number of Months, </t>
    </r>
    <r>
      <rPr>
        <b/>
        <sz val="11"/>
        <rFont val="Calibri"/>
        <family val="2"/>
      </rPr>
      <t xml:space="preserve">(8) </t>
    </r>
    <r>
      <rPr>
        <sz val="11"/>
        <rFont val="Calibri"/>
        <family val="2"/>
      </rPr>
      <t xml:space="preserve">Salary/Wages Requested for Project. 
		</t>
    </r>
  </si>
  <si>
    <t xml:space="preserve">Exhibit H, Requested Annual Budget Template 2026 Maternal Health Outcomes Program Budget Workbook Instructions </t>
  </si>
  <si>
    <r>
      <t xml:space="preserve">In preparing the budget, you must budget all estimated costs that your organization will incur in carrying out the FY 2026 Maternal Health Outcomes Program . 
Complete each budget category detail template H-1:H-7. </t>
    </r>
    <r>
      <rPr>
        <u/>
        <sz val="11"/>
        <rFont val="Calibri"/>
        <family val="2"/>
      </rPr>
      <t>Fill all budget forms out in WHOLE DOLLARS</t>
    </r>
    <r>
      <rPr>
        <sz val="11"/>
        <rFont val="Calibri"/>
        <family val="2"/>
      </rPr>
      <t xml:space="preserve">. If a primary budget category detail template does not accommodate all items in your budget, use the respective supplemental budget templates at the end of this workbook, H-1a:H-6a.  The total of each supplemental category detail budget template will automatically populate to the last line of the respective primary budget category template. 
Below instructions provide details on each tab. Please ensure all budget category details match your monthly supporting documents General Ledger. </t>
    </r>
  </si>
  <si>
    <t>FY 2026 Maternal Health Outcomes Program</t>
  </si>
  <si>
    <r>
      <t xml:space="preserve">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 Totals will automatically populate to the Budget Summary Page.				
</t>
    </r>
    <r>
      <rPr>
        <b/>
        <sz val="11"/>
        <rFont val="Calibri"/>
        <family val="2"/>
      </rPr>
      <t>Part 1</t>
    </r>
    <r>
      <rPr>
        <sz val="11"/>
        <rFont val="Calibri"/>
        <family val="2"/>
      </rPr>
      <t xml:space="preserve">
Supplies may be combined into categories or distinct by each individual item.</t>
    </r>
    <r>
      <rPr>
        <u/>
        <sz val="11"/>
        <rFont val="Calibri"/>
        <family val="2"/>
      </rPr>
      <t xml:space="preserve">  </t>
    </r>
    <r>
      <rPr>
        <sz val="11"/>
        <rFont val="Calibri"/>
        <family val="2"/>
      </rPr>
      <t xml:space="preserve">Enter the following required Supplies data: (1) Description of Item, (2) Purpose &amp; Justification, (3) Cost Per Unit, (4) Quantity.
If combining, the justification field should reflect the methodology used to determine cost per unit. Example for combined supplies line item: (1) Clinical Supplies (2) Cost for basic medical supplies include gloves, gauze, thermometers, needles, bandages, etc. per 100 clients served (3) $50.00 (4) 30 </t>
    </r>
    <r>
      <rPr>
        <u/>
        <sz val="11"/>
        <rFont val="Calibri"/>
        <family val="2"/>
      </rPr>
      <t xml:space="preserve">   </t>
    </r>
    <r>
      <rPr>
        <sz val="11"/>
        <rFont val="Calibri"/>
        <family val="2"/>
      </rPr>
      <t xml:space="preserve">
</t>
    </r>
  </si>
  <si>
    <r>
      <t xml:space="preserve">Indirect costs are those that have been incurred for a common or joint purpose and are not readily chargeable to a specific cost object. 
</t>
    </r>
    <r>
      <rPr>
        <b/>
        <sz val="11"/>
        <rFont val="Calibri"/>
        <family val="2"/>
      </rPr>
      <t>Part A</t>
    </r>
    <r>
      <rPr>
        <sz val="11"/>
        <rFont val="Calibri"/>
        <family val="2"/>
      </rPr>
      <t xml:space="preserve">
(1)	Enter the Total amount of indirect costs allocable to the project.
(2)	Mark (x) on the IDC cost type.
(3)	Rate, Base and Type.
</t>
    </r>
    <r>
      <rPr>
        <b/>
        <sz val="11"/>
        <rFont val="Calibri"/>
        <family val="2"/>
      </rPr>
      <t>Part B</t>
    </r>
    <r>
      <rPr>
        <sz val="11"/>
        <rFont val="Calibri"/>
        <family val="2"/>
      </rPr>
      <t xml:space="preserve">
(4)	Include the current required ICR Acknowledgement, ICR Agreement and/or ICR 15% De Minimis letter.</t>
    </r>
  </si>
  <si>
    <r>
      <t xml:space="preserve">Grantees should establish a travel policy to comply with the terms of the Grant Agreement.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Totals will automatically populate to the Budget Summary Page. 
</t>
    </r>
    <r>
      <rPr>
        <b/>
        <sz val="11"/>
        <rFont val="Calibri"/>
        <family val="2"/>
      </rPr>
      <t>Enter the following required Travel data: (1)</t>
    </r>
    <r>
      <rPr>
        <sz val="11"/>
        <rFont val="Calibri"/>
        <family val="2"/>
      </rPr>
      <t xml:space="preserve"> Travel Description  </t>
    </r>
    <r>
      <rPr>
        <b/>
        <sz val="11"/>
        <rFont val="Calibri"/>
        <family val="2"/>
      </rPr>
      <t xml:space="preserve">(2) </t>
    </r>
    <r>
      <rPr>
        <sz val="11"/>
        <rFont val="Calibri"/>
        <family val="2"/>
      </rPr>
      <t xml:space="preserve">Justification </t>
    </r>
    <r>
      <rPr>
        <b/>
        <sz val="11"/>
        <rFont val="Calibri"/>
        <family val="2"/>
      </rPr>
      <t>(3)</t>
    </r>
    <r>
      <rPr>
        <sz val="11"/>
        <rFont val="Calibri"/>
        <family val="2"/>
      </rPr>
      <t xml:space="preserve"> Location </t>
    </r>
    <r>
      <rPr>
        <b/>
        <sz val="11"/>
        <rFont val="Calibri"/>
        <family val="2"/>
      </rPr>
      <t xml:space="preserve">(4) </t>
    </r>
    <r>
      <rPr>
        <sz val="11"/>
        <rFont val="Calibri"/>
        <family val="2"/>
      </rPr>
      <t>Number of Day/Employee</t>
    </r>
    <r>
      <rPr>
        <b/>
        <sz val="11"/>
        <rFont val="Calibri"/>
        <family val="2"/>
      </rPr>
      <t xml:space="preserve"> (5) </t>
    </r>
    <r>
      <rPr>
        <sz val="11"/>
        <rFont val="Calibri"/>
        <family val="2"/>
      </rPr>
      <t xml:space="preserve">Travel: Mileage, Airfare, Lodging, Meals, Other Cost.							</t>
    </r>
  </si>
  <si>
    <t>H-1a (b) Personnel Supplemental</t>
  </si>
  <si>
    <t>H-2a Travel Supplemental</t>
  </si>
  <si>
    <t>H-3a Equipment Supplemental</t>
  </si>
  <si>
    <t>H-4a Supplies Supplemental</t>
  </si>
  <si>
    <t>H-6a Other Supplemental</t>
  </si>
  <si>
    <t>H-5a Contractual Supplemental</t>
  </si>
  <si>
    <r>
      <t xml:space="preserve">Itemize, describe, and justify below.  Equipment is tangible nonexpendable personal property costing $10,000 or more and a useful life of more than one year. </t>
    </r>
    <r>
      <rPr>
        <b/>
        <i/>
        <sz val="10"/>
        <color rgb="FF000000"/>
        <rFont val="Calibri"/>
        <family val="2"/>
        <scheme val="minor"/>
      </rPr>
      <t xml:space="preserve"> Approved equipment must be purchased within 90 days of start of Grant.</t>
    </r>
  </si>
  <si>
    <r>
      <t xml:space="preserve">Itemize, describe, and justify below.  Equipment is tangible nonexpendable personal property costing $10,000 or more and a useful life of more than one year.  </t>
    </r>
    <r>
      <rPr>
        <b/>
        <i/>
        <sz val="10"/>
        <color rgb="FF000000"/>
        <rFont val="Calibri"/>
        <family val="2"/>
        <scheme val="minor"/>
      </rPr>
      <t>Approved equipment must be purchased within 90 days of start of Grant.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</si>
</sst>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164" formatCode="&quot;$&quot;#,##0.00"/>
    <numFmt numFmtId="165" formatCode="&quot;$&quot;#,##0"/>
    <numFmt numFmtId="166" formatCode="00000"/>
    <numFmt numFmtId="167" formatCode="&quot;$&quot;#,##0.000"/>
    <numFmt numFmtId="168" formatCode="mm/dd/yy;@"/>
  </numFmts>
  <fonts count="65" x14ac:knownFonts="1">
    <font>
      <sz val="12"/>
      <color theme="1"/>
      <name val="Verdana"/>
      <family val="2"/>
    </font>
    <font>
      <b/>
      <sz val="12"/>
      <name val="Calibri"/>
      <family val="2"/>
    </font>
    <font>
      <sz val="10"/>
      <name val="Calibri"/>
      <family val="2"/>
    </font>
    <font>
      <b/>
      <sz val="10"/>
      <name val="Calibri"/>
      <family val="2"/>
    </font>
    <font>
      <b/>
      <sz val="11"/>
      <name val="Calibri"/>
      <family val="2"/>
    </font>
    <font>
      <sz val="10"/>
      <color indexed="8"/>
      <name val="Calibri"/>
      <family val="2"/>
    </font>
    <font>
      <b/>
      <sz val="10"/>
      <color indexed="8"/>
      <name val="Calibri"/>
      <family val="2"/>
    </font>
    <font>
      <b/>
      <u/>
      <sz val="10"/>
      <color indexed="8"/>
      <name val="Calibri"/>
      <family val="2"/>
    </font>
    <font>
      <sz val="11"/>
      <name val="Calibri"/>
      <family val="2"/>
    </font>
    <font>
      <b/>
      <sz val="8"/>
      <color indexed="8"/>
      <name val="Calibri"/>
      <family val="2"/>
    </font>
    <font>
      <u/>
      <sz val="10"/>
      <color indexed="8"/>
      <name val="Calibri"/>
      <family val="2"/>
    </font>
    <font>
      <u/>
      <sz val="10"/>
      <name val="Calibri"/>
      <family val="2"/>
    </font>
    <font>
      <sz val="10"/>
      <color indexed="8"/>
      <name val="Arial"/>
      <family val="2"/>
    </font>
    <font>
      <sz val="10"/>
      <color indexed="30"/>
      <name val="Calibri"/>
      <family val="2"/>
    </font>
    <font>
      <b/>
      <sz val="12"/>
      <color indexed="10"/>
      <name val="Calibri"/>
      <family val="2"/>
    </font>
    <font>
      <b/>
      <sz val="10"/>
      <color indexed="8"/>
      <name val="Arial"/>
      <family val="2"/>
    </font>
    <font>
      <u/>
      <sz val="11"/>
      <name val="Calibri"/>
      <family val="2"/>
    </font>
    <font>
      <b/>
      <sz val="9"/>
      <color indexed="8"/>
      <name val="Arial"/>
      <family val="2"/>
    </font>
    <font>
      <b/>
      <u/>
      <sz val="11"/>
      <name val="Calibri"/>
      <family val="2"/>
    </font>
    <font>
      <sz val="12"/>
      <color theme="1"/>
      <name val="Verdana"/>
      <family val="2"/>
    </font>
    <font>
      <u/>
      <sz val="12"/>
      <color theme="10"/>
      <name val="Verdana"/>
      <family val="2"/>
    </font>
    <font>
      <sz val="10"/>
      <name val="Calibri"/>
      <family val="2"/>
      <scheme val="minor"/>
    </font>
    <font>
      <b/>
      <sz val="13"/>
      <color indexed="8"/>
      <name val="Calibri"/>
      <family val="2"/>
      <scheme val="minor"/>
    </font>
    <font>
      <sz val="10"/>
      <color indexed="8"/>
      <name val="Calibri"/>
      <family val="2"/>
      <scheme val="minor"/>
    </font>
    <font>
      <b/>
      <sz val="10"/>
      <color indexed="8"/>
      <name val="Calibri"/>
      <family val="2"/>
      <scheme val="minor"/>
    </font>
    <font>
      <sz val="11"/>
      <name val="Calibri"/>
      <family val="2"/>
      <scheme val="minor"/>
    </font>
    <font>
      <b/>
      <sz val="10"/>
      <name val="Calibri"/>
      <family val="2"/>
      <scheme val="minor"/>
    </font>
    <font>
      <sz val="11"/>
      <color indexed="8"/>
      <name val="Calibri"/>
      <family val="2"/>
      <scheme val="minor"/>
    </font>
    <font>
      <b/>
      <sz val="9"/>
      <name val="Calibri"/>
      <family val="2"/>
      <scheme val="minor"/>
    </font>
    <font>
      <sz val="9"/>
      <color indexed="8"/>
      <name val="Calibri"/>
      <family val="2"/>
      <scheme val="minor"/>
    </font>
    <font>
      <sz val="9"/>
      <name val="Calibri"/>
      <family val="2"/>
      <scheme val="minor"/>
    </font>
    <font>
      <b/>
      <sz val="9"/>
      <color indexed="8"/>
      <name val="Calibri"/>
      <family val="2"/>
      <scheme val="minor"/>
    </font>
    <font>
      <b/>
      <sz val="11"/>
      <color indexed="8"/>
      <name val="Calibri"/>
      <family val="2"/>
      <scheme val="minor"/>
    </font>
    <font>
      <b/>
      <sz val="14"/>
      <name val="Calibri"/>
      <family val="2"/>
      <scheme val="minor"/>
    </font>
    <font>
      <sz val="12"/>
      <name val="Calibri"/>
      <family val="2"/>
      <scheme val="minor"/>
    </font>
    <font>
      <b/>
      <u/>
      <sz val="10"/>
      <color indexed="8"/>
      <name val="Calibri"/>
      <family val="2"/>
      <scheme val="minor"/>
    </font>
    <font>
      <b/>
      <sz val="12"/>
      <name val="Calibri"/>
      <family val="2"/>
      <scheme val="minor"/>
    </font>
    <font>
      <b/>
      <sz val="12"/>
      <color indexed="8"/>
      <name val="Calibri"/>
      <family val="2"/>
      <scheme val="minor"/>
    </font>
    <font>
      <sz val="12"/>
      <color indexed="8"/>
      <name val="Calibri"/>
      <family val="2"/>
      <scheme val="minor"/>
    </font>
    <font>
      <b/>
      <u/>
      <sz val="10"/>
      <name val="Calibri"/>
      <family val="2"/>
      <scheme val="minor"/>
    </font>
    <font>
      <b/>
      <i/>
      <sz val="10"/>
      <color indexed="8"/>
      <name val="Calibri"/>
      <family val="2"/>
      <scheme val="minor"/>
    </font>
    <font>
      <u/>
      <sz val="11"/>
      <color indexed="12"/>
      <name val="Calibri"/>
      <family val="2"/>
      <scheme val="minor"/>
    </font>
    <font>
      <b/>
      <sz val="11"/>
      <name val="Calibri"/>
      <family val="2"/>
      <scheme val="minor"/>
    </font>
    <font>
      <u/>
      <sz val="8"/>
      <color theme="4"/>
      <name val="Verdana"/>
      <family val="2"/>
    </font>
    <font>
      <u/>
      <sz val="11"/>
      <color theme="10"/>
      <name val="Calibri"/>
      <family val="2"/>
      <scheme val="minor"/>
    </font>
    <font>
      <u/>
      <sz val="12"/>
      <color theme="10"/>
      <name val="Calibri"/>
      <family val="2"/>
      <scheme val="minor"/>
    </font>
    <font>
      <sz val="10"/>
      <name val="Arial"/>
      <family val="2"/>
    </font>
    <font>
      <b/>
      <sz val="10"/>
      <color indexed="8"/>
      <name val="Arial"/>
      <family val="2"/>
    </font>
    <font>
      <b/>
      <sz val="10"/>
      <name val="Arial"/>
      <family val="2"/>
    </font>
    <font>
      <sz val="10"/>
      <color theme="1"/>
      <name val="Arial"/>
      <family val="2"/>
    </font>
    <font>
      <sz val="10"/>
      <name val="Arial"/>
      <family val="2"/>
    </font>
    <font>
      <sz val="8"/>
      <color rgb="FF000000"/>
      <name val="Calibri"/>
      <family val="2"/>
    </font>
    <font>
      <sz val="11"/>
      <color rgb="FF000000"/>
      <name val="Calibri"/>
      <family val="2"/>
    </font>
    <font>
      <sz val="10"/>
      <color rgb="FF000000"/>
      <name val="Arial"/>
      <family val="2"/>
    </font>
    <font>
      <b/>
      <sz val="11"/>
      <color rgb="FF000000"/>
      <name val="Calibri"/>
      <family val="2"/>
      <scheme val="minor"/>
    </font>
    <font>
      <sz val="10"/>
      <color rgb="FF000000"/>
      <name val="Calibri"/>
      <family val="2"/>
    </font>
    <font>
      <sz val="12"/>
      <color theme="1"/>
      <name val="Calibri"/>
      <family val="2"/>
      <scheme val="minor"/>
    </font>
    <font>
      <b/>
      <sz val="10"/>
      <color theme="1"/>
      <name val="Calibri"/>
      <family val="2"/>
    </font>
    <font>
      <b/>
      <sz val="10"/>
      <color rgb="FF000000"/>
      <name val="Calibri"/>
      <family val="2"/>
    </font>
    <font>
      <b/>
      <u/>
      <sz val="10"/>
      <color theme="1"/>
      <name val="Calibri"/>
      <family val="2"/>
    </font>
    <font>
      <u/>
      <sz val="12"/>
      <color rgb="FF0070C0"/>
      <name val="Calibri"/>
      <family val="2"/>
      <scheme val="minor"/>
    </font>
    <font>
      <sz val="11"/>
      <color rgb="FF0070C0"/>
      <name val="Calibri"/>
      <family val="2"/>
      <scheme val="minor"/>
    </font>
    <font>
      <b/>
      <sz val="11"/>
      <color rgb="FF0070C0"/>
      <name val="Calibri"/>
      <family val="2"/>
      <scheme val="minor"/>
    </font>
    <font>
      <u/>
      <sz val="11"/>
      <color rgb="FF0070C0"/>
      <name val="Calibri"/>
      <family val="2"/>
      <scheme val="minor"/>
    </font>
    <font>
      <b/>
      <i/>
      <sz val="10"/>
      <color rgb="FF000000"/>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FF"/>
        <bgColor rgb="FF000000"/>
      </patternFill>
    </fill>
  </fills>
  <borders count="92">
    <border>
      <left/>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style="medium">
        <color indexed="64"/>
      </left>
      <right/>
      <top style="double">
        <color indexed="64"/>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rgb="FF000000"/>
      </left>
      <right/>
      <top style="thin">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auto="1"/>
      </bottom>
      <diagonal/>
    </border>
    <border>
      <left style="medium">
        <color indexed="64"/>
      </left>
      <right style="medium">
        <color indexed="64"/>
      </right>
      <top style="thin">
        <color indexed="64"/>
      </top>
      <bottom/>
      <diagonal/>
    </border>
  </borders>
  <cellStyleXfs count="7">
    <xf numFmtId="0" fontId="0" fillId="0" borderId="0"/>
    <xf numFmtId="44" fontId="19" fillId="0" borderId="0" applyFont="0" applyFill="0" applyBorder="0" applyAlignment="0" applyProtection="0"/>
    <xf numFmtId="0" fontId="20" fillId="0" borderId="0" applyNumberFormat="0" applyFill="0" applyBorder="0" applyAlignment="0" applyProtection="0"/>
    <xf numFmtId="9" fontId="19" fillId="0" borderId="0" applyFont="0" applyFill="0" applyBorder="0" applyAlignment="0" applyProtection="0"/>
    <xf numFmtId="0" fontId="56" fillId="0" borderId="0"/>
    <xf numFmtId="44" fontId="56" fillId="0" borderId="0" applyFont="0" applyFill="0" applyBorder="0" applyAlignment="0" applyProtection="0"/>
    <xf numFmtId="0" fontId="45" fillId="0" borderId="0" applyNumberFormat="0" applyFill="0" applyBorder="0" applyAlignment="0" applyProtection="0"/>
  </cellStyleXfs>
  <cellXfs count="684">
    <xf numFmtId="0" fontId="0" fillId="0" borderId="0" xfId="0"/>
    <xf numFmtId="0" fontId="21" fillId="0" borderId="0" xfId="0" applyFont="1"/>
    <xf numFmtId="0" fontId="21" fillId="0" borderId="0" xfId="0" applyFont="1" applyProtection="1">
      <protection locked="0"/>
    </xf>
    <xf numFmtId="0" fontId="21" fillId="0" borderId="0" xfId="0" applyFont="1" applyAlignment="1">
      <alignment vertical="center"/>
    </xf>
    <xf numFmtId="0" fontId="23"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justify"/>
    </xf>
    <xf numFmtId="0" fontId="24" fillId="0" borderId="0" xfId="0" applyFont="1" applyAlignment="1">
      <alignment horizontal="left" vertical="center"/>
    </xf>
    <xf numFmtId="0" fontId="24" fillId="0" borderId="0" xfId="0" applyFont="1" applyAlignment="1">
      <alignment horizontal="justify" wrapText="1"/>
    </xf>
    <xf numFmtId="0" fontId="25" fillId="0" borderId="0" xfId="0" applyFont="1" applyAlignment="1">
      <alignment horizontal="justify" wrapText="1"/>
    </xf>
    <xf numFmtId="0" fontId="26" fillId="0" borderId="0" xfId="0" applyFont="1"/>
    <xf numFmtId="0" fontId="23" fillId="0" borderId="1" xfId="0" applyFont="1" applyBorder="1" applyAlignment="1" applyProtection="1">
      <alignment horizontal="left" vertical="center" wrapText="1" readingOrder="1"/>
      <protection locked="0"/>
    </xf>
    <xf numFmtId="0" fontId="23" fillId="0" borderId="1" xfId="0" applyFont="1" applyBorder="1" applyAlignment="1" applyProtection="1">
      <alignment horizontal="center" vertical="center" wrapText="1"/>
      <protection locked="0"/>
    </xf>
    <xf numFmtId="165" fontId="23" fillId="0" borderId="1" xfId="0" applyNumberFormat="1" applyFont="1" applyBorder="1" applyAlignment="1">
      <alignment vertical="center" wrapText="1"/>
    </xf>
    <xf numFmtId="165" fontId="27" fillId="0" borderId="2" xfId="0" applyNumberFormat="1" applyFont="1" applyBorder="1" applyAlignment="1">
      <alignment wrapText="1"/>
    </xf>
    <xf numFmtId="0" fontId="26" fillId="0" borderId="0" xfId="0" applyFont="1" applyAlignment="1">
      <alignment horizontal="center" vertical="center"/>
    </xf>
    <xf numFmtId="0" fontId="26" fillId="0" borderId="0" xfId="0" applyFont="1" applyAlignment="1">
      <alignment horizontal="justify" wrapText="1"/>
    </xf>
    <xf numFmtId="0" fontId="28" fillId="0" borderId="0" xfId="0" applyFont="1"/>
    <xf numFmtId="0" fontId="29" fillId="0" borderId="1" xfId="0" applyFont="1" applyBorder="1" applyAlignment="1">
      <alignment horizontal="justify" wrapText="1"/>
    </xf>
    <xf numFmtId="165" fontId="23" fillId="0" borderId="1" xfId="0" applyNumberFormat="1" applyFont="1" applyBorder="1" applyAlignment="1" applyProtection="1">
      <alignment horizontal="right" vertical="center" wrapText="1"/>
      <protection locked="0"/>
    </xf>
    <xf numFmtId="0" fontId="29" fillId="0" borderId="3" xfId="0" applyFont="1" applyBorder="1" applyAlignment="1">
      <alignment horizontal="justify" wrapText="1"/>
    </xf>
    <xf numFmtId="165" fontId="23" fillId="0" borderId="3" xfId="0" applyNumberFormat="1" applyFont="1" applyBorder="1" applyAlignment="1" applyProtection="1">
      <alignment horizontal="right" vertical="center" wrapText="1"/>
      <protection locked="0"/>
    </xf>
    <xf numFmtId="165" fontId="23" fillId="0" borderId="3" xfId="0" applyNumberFormat="1" applyFont="1" applyBorder="1" applyAlignment="1" applyProtection="1">
      <alignment horizontal="right" wrapText="1"/>
      <protection locked="0"/>
    </xf>
    <xf numFmtId="0" fontId="30" fillId="0" borderId="3" xfId="0" applyFont="1" applyBorder="1" applyAlignment="1">
      <alignment horizontal="left"/>
    </xf>
    <xf numFmtId="0" fontId="28" fillId="0" borderId="3" xfId="0" applyFont="1" applyBorder="1" applyAlignment="1">
      <alignment horizontal="right"/>
    </xf>
    <xf numFmtId="165" fontId="23" fillId="0" borderId="3" xfId="0" applyNumberFormat="1" applyFont="1" applyBorder="1" applyAlignment="1">
      <alignment horizontal="right" wrapText="1"/>
    </xf>
    <xf numFmtId="0" fontId="21" fillId="0" borderId="0" xfId="0" applyFont="1" applyAlignment="1">
      <alignment horizontal="center" vertical="center" wrapText="1"/>
    </xf>
    <xf numFmtId="0" fontId="28" fillId="0" borderId="0" xfId="0" applyFont="1" applyAlignment="1">
      <alignment horizontal="right"/>
    </xf>
    <xf numFmtId="165" fontId="23" fillId="0" borderId="0" xfId="0" applyNumberFormat="1" applyFont="1" applyAlignment="1">
      <alignment horizontal="right" wrapText="1"/>
    </xf>
    <xf numFmtId="0" fontId="26" fillId="0" borderId="0" xfId="0" applyFont="1" applyAlignment="1">
      <alignment horizontal="center"/>
    </xf>
    <xf numFmtId="165" fontId="21" fillId="0" borderId="2" xfId="0" applyNumberFormat="1" applyFont="1" applyBorder="1" applyAlignment="1">
      <alignment horizontal="right"/>
    </xf>
    <xf numFmtId="164" fontId="21" fillId="0" borderId="0" xfId="0" applyNumberFormat="1" applyFont="1" applyAlignment="1">
      <alignment horizontal="center"/>
    </xf>
    <xf numFmtId="0" fontId="31" fillId="2" borderId="6" xfId="0" applyFont="1" applyFill="1" applyBorder="1" applyAlignment="1">
      <alignment horizontal="center" vertical="top" wrapText="1"/>
    </xf>
    <xf numFmtId="1" fontId="21" fillId="0" borderId="1" xfId="0" applyNumberFormat="1" applyFont="1" applyBorder="1" applyAlignment="1" applyProtection="1">
      <alignment horizontal="center" vertical="center" wrapText="1"/>
      <protection locked="0"/>
    </xf>
    <xf numFmtId="167" fontId="21" fillId="0" borderId="1" xfId="0" applyNumberFormat="1" applyFont="1" applyBorder="1" applyAlignment="1" applyProtection="1">
      <alignment horizontal="center" vertical="center" wrapText="1"/>
      <protection locked="0"/>
    </xf>
    <xf numFmtId="0" fontId="21" fillId="0" borderId="0" xfId="0" applyFont="1" applyAlignment="1">
      <alignment horizontal="justify" vertical="top" wrapText="1"/>
    </xf>
    <xf numFmtId="164" fontId="21" fillId="0" borderId="0" xfId="0" applyNumberFormat="1" applyFont="1" applyAlignment="1">
      <alignment horizontal="center" vertical="center" wrapText="1"/>
    </xf>
    <xf numFmtId="8" fontId="21" fillId="0" borderId="0" xfId="0" applyNumberFormat="1" applyFont="1" applyAlignment="1">
      <alignment horizontal="center" vertical="center" wrapText="1"/>
    </xf>
    <xf numFmtId="6" fontId="21" fillId="0" borderId="2" xfId="0" applyNumberFormat="1" applyFont="1" applyBorder="1" applyAlignment="1">
      <alignment horizontal="center" vertical="center" wrapText="1"/>
    </xf>
    <xf numFmtId="0" fontId="24" fillId="0" borderId="0" xfId="0" applyFont="1" applyAlignment="1">
      <alignment horizontal="right" wrapText="1"/>
    </xf>
    <xf numFmtId="6" fontId="23" fillId="0" borderId="0" xfId="0" applyNumberFormat="1" applyFont="1" applyAlignment="1">
      <alignment horizontal="center" wrapText="1"/>
    </xf>
    <xf numFmtId="0" fontId="32" fillId="0" borderId="0" xfId="0" applyFont="1" applyAlignment="1">
      <alignment horizontal="right" wrapText="1"/>
    </xf>
    <xf numFmtId="0" fontId="24" fillId="0" borderId="0" xfId="0" applyFont="1" applyAlignment="1">
      <alignment horizontal="right" vertical="center" wrapText="1"/>
    </xf>
    <xf numFmtId="6" fontId="23" fillId="0" borderId="3" xfId="0" applyNumberFormat="1" applyFont="1" applyBorder="1" applyAlignment="1">
      <alignment horizontal="center" vertical="center" wrapText="1"/>
    </xf>
    <xf numFmtId="0" fontId="24" fillId="0" borderId="0" xfId="0" applyFont="1" applyAlignment="1">
      <alignment horizontal="right" vertical="center"/>
    </xf>
    <xf numFmtId="6" fontId="32" fillId="0" borderId="2" xfId="0" applyNumberFormat="1" applyFont="1" applyBorder="1" applyAlignment="1">
      <alignment horizontal="center" vertical="center" wrapText="1"/>
    </xf>
    <xf numFmtId="0" fontId="21" fillId="0" borderId="8" xfId="0" applyFont="1" applyBorder="1"/>
    <xf numFmtId="0" fontId="24" fillId="0" borderId="0" xfId="0" applyFont="1" applyAlignment="1">
      <alignment horizontal="center" wrapText="1"/>
    </xf>
    <xf numFmtId="0" fontId="23" fillId="0" borderId="0" xfId="0" applyFont="1" applyAlignment="1">
      <alignment horizontal="justify"/>
    </xf>
    <xf numFmtId="165" fontId="21" fillId="0" borderId="0" xfId="0" applyNumberFormat="1" applyFont="1" applyAlignment="1">
      <alignment horizontal="right"/>
    </xf>
    <xf numFmtId="165" fontId="26" fillId="0" borderId="2" xfId="0" applyNumberFormat="1" applyFont="1" applyBorder="1" applyAlignment="1">
      <alignment horizontal="right"/>
    </xf>
    <xf numFmtId="0" fontId="33" fillId="0" borderId="0" xfId="0" applyFont="1" applyAlignment="1">
      <alignment horizontal="center"/>
    </xf>
    <xf numFmtId="0" fontId="25" fillId="0" borderId="0" xfId="0" applyFont="1" applyAlignment="1">
      <alignment vertical="top" wrapText="1"/>
    </xf>
    <xf numFmtId="0" fontId="34" fillId="0" borderId="0" xfId="0" applyFont="1"/>
    <xf numFmtId="0" fontId="23" fillId="0" borderId="1" xfId="0" applyFont="1" applyBorder="1" applyAlignment="1" applyProtection="1">
      <alignment horizontal="justify" vertical="center" wrapText="1"/>
      <protection locked="0"/>
    </xf>
    <xf numFmtId="165" fontId="21" fillId="0" borderId="3" xfId="0" applyNumberFormat="1" applyFont="1" applyBorder="1" applyAlignment="1">
      <alignment vertical="center" wrapText="1"/>
    </xf>
    <xf numFmtId="0" fontId="23" fillId="0" borderId="9" xfId="0" applyFont="1" applyBorder="1" applyAlignment="1" applyProtection="1">
      <alignment horizontal="left" vertical="center" wrapText="1"/>
      <protection locked="0"/>
    </xf>
    <xf numFmtId="166" fontId="23" fillId="0" borderId="9" xfId="0" applyNumberFormat="1" applyFont="1" applyBorder="1" applyAlignment="1" applyProtection="1">
      <alignment horizontal="left" vertical="center" wrapText="1"/>
      <protection locked="0"/>
    </xf>
    <xf numFmtId="164" fontId="21" fillId="0" borderId="0" xfId="0" applyNumberFormat="1" applyFont="1"/>
    <xf numFmtId="0" fontId="23" fillId="0" borderId="3" xfId="0" applyFont="1" applyBorder="1" applyAlignment="1" applyProtection="1">
      <alignment horizontal="left" vertical="center" wrapText="1"/>
      <protection locked="0"/>
    </xf>
    <xf numFmtId="0" fontId="23" fillId="0" borderId="3" xfId="0" applyFont="1" applyBorder="1" applyAlignment="1" applyProtection="1">
      <alignment horizontal="center" vertical="center" wrapText="1"/>
      <protection locked="0"/>
    </xf>
    <xf numFmtId="0" fontId="23" fillId="0" borderId="10" xfId="0" applyFont="1" applyBorder="1" applyAlignment="1" applyProtection="1">
      <alignment horizontal="left" vertical="center" wrapText="1"/>
      <protection locked="0"/>
    </xf>
    <xf numFmtId="166" fontId="23" fillId="0" borderId="10" xfId="0" applyNumberFormat="1" applyFont="1" applyBorder="1" applyAlignment="1" applyProtection="1">
      <alignment horizontal="left" vertical="center" wrapText="1"/>
      <protection locked="0"/>
    </xf>
    <xf numFmtId="0" fontId="21" fillId="0" borderId="0" xfId="0" applyFont="1" applyAlignment="1">
      <alignment horizontal="justify" wrapText="1"/>
    </xf>
    <xf numFmtId="165" fontId="23" fillId="0" borderId="0" xfId="0" applyNumberFormat="1" applyFont="1" applyAlignment="1">
      <alignment wrapText="1"/>
    </xf>
    <xf numFmtId="0" fontId="21" fillId="0" borderId="0" xfId="0" applyFont="1" applyAlignment="1">
      <alignment horizontal="center" vertical="center"/>
    </xf>
    <xf numFmtId="0" fontId="23" fillId="0" borderId="0" xfId="0" applyFont="1" applyAlignment="1">
      <alignment wrapText="1"/>
    </xf>
    <xf numFmtId="0" fontId="23" fillId="0" borderId="1" xfId="0" applyFont="1" applyBorder="1" applyAlignment="1" applyProtection="1">
      <alignment horizontal="center" vertical="center" wrapText="1" readingOrder="1"/>
      <protection locked="0"/>
    </xf>
    <xf numFmtId="3" fontId="23" fillId="0" borderId="1" xfId="0" applyNumberFormat="1" applyFont="1" applyBorder="1" applyAlignment="1" applyProtection="1">
      <alignment horizontal="center" vertical="center" wrapText="1"/>
      <protection locked="0"/>
    </xf>
    <xf numFmtId="0" fontId="23" fillId="0" borderId="3" xfId="0" applyFont="1" applyBorder="1" applyAlignment="1" applyProtection="1">
      <alignment horizontal="center" vertical="center" wrapText="1" readingOrder="1"/>
      <protection locked="0"/>
    </xf>
    <xf numFmtId="164" fontId="23" fillId="0" borderId="3" xfId="0" applyNumberFormat="1" applyFont="1" applyBorder="1" applyAlignment="1" applyProtection="1">
      <alignment horizontal="center" vertical="center" wrapText="1"/>
      <protection locked="0"/>
    </xf>
    <xf numFmtId="164" fontId="21" fillId="0" borderId="3"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24" fillId="0" borderId="0" xfId="0" applyFont="1" applyAlignment="1">
      <alignment horizontal="left" vertical="center" wrapText="1"/>
    </xf>
    <xf numFmtId="165" fontId="23" fillId="0" borderId="0" xfId="0" applyNumberFormat="1" applyFont="1" applyAlignment="1">
      <alignment horizontal="left" vertical="center" wrapText="1"/>
    </xf>
    <xf numFmtId="164" fontId="21" fillId="0" borderId="0" xfId="0" applyNumberFormat="1" applyFont="1" applyAlignment="1" applyProtection="1">
      <alignment horizontal="left" vertical="center" wrapText="1"/>
      <protection locked="0"/>
    </xf>
    <xf numFmtId="0" fontId="23" fillId="0" borderId="0" xfId="0" applyFont="1" applyAlignment="1">
      <alignment horizontal="left" vertical="center" wrapText="1"/>
    </xf>
    <xf numFmtId="0" fontId="21" fillId="4" borderId="18" xfId="0" applyFont="1" applyFill="1" applyBorder="1" applyAlignment="1" applyProtection="1">
      <alignment horizontal="left" vertical="center" wrapText="1"/>
      <protection locked="0"/>
    </xf>
    <xf numFmtId="164" fontId="26" fillId="0" borderId="0" xfId="0" applyNumberFormat="1" applyFont="1" applyAlignment="1" applyProtection="1">
      <alignment horizontal="left" vertical="center" readingOrder="1"/>
      <protection locked="0"/>
    </xf>
    <xf numFmtId="0" fontId="21" fillId="0" borderId="0" xfId="0" applyFont="1" applyAlignment="1" applyProtection="1">
      <alignment horizontal="left" vertical="center" readingOrder="1"/>
      <protection locked="0"/>
    </xf>
    <xf numFmtId="0" fontId="21" fillId="0" borderId="0" xfId="0" applyFont="1" applyAlignment="1">
      <alignment horizontal="right" vertical="center"/>
    </xf>
    <xf numFmtId="165" fontId="23" fillId="0" borderId="0" xfId="0" applyNumberFormat="1" applyFont="1" applyAlignment="1">
      <alignment horizontal="right" vertical="center" wrapText="1"/>
    </xf>
    <xf numFmtId="0" fontId="35" fillId="0" borderId="0" xfId="0" applyFont="1" applyAlignment="1">
      <alignment horizontal="left" vertical="center"/>
    </xf>
    <xf numFmtId="165" fontId="21" fillId="0" borderId="22" xfId="0" applyNumberFormat="1" applyFont="1" applyBorder="1" applyAlignment="1">
      <alignment horizontal="left" vertical="center"/>
    </xf>
    <xf numFmtId="0" fontId="23" fillId="0" borderId="1" xfId="0" applyFont="1" applyBorder="1" applyAlignment="1" applyProtection="1">
      <alignment horizontal="left" wrapText="1"/>
      <protection locked="0"/>
    </xf>
    <xf numFmtId="0" fontId="23" fillId="0" borderId="0" xfId="0" applyFont="1" applyAlignment="1">
      <alignment horizontal="right" wrapText="1"/>
    </xf>
    <xf numFmtId="165" fontId="24" fillId="0" borderId="2" xfId="0" applyNumberFormat="1" applyFont="1" applyBorder="1" applyAlignment="1">
      <alignment horizontal="right" wrapText="1"/>
    </xf>
    <xf numFmtId="44" fontId="23" fillId="0" borderId="1" xfId="1" applyFont="1" applyBorder="1" applyAlignment="1" applyProtection="1">
      <alignment horizontal="justify" wrapText="1"/>
      <protection locked="0"/>
    </xf>
    <xf numFmtId="44" fontId="21" fillId="0" borderId="0" xfId="1" applyFont="1"/>
    <xf numFmtId="0" fontId="12" fillId="0" borderId="1" xfId="0" applyFont="1" applyBorder="1" applyAlignment="1" applyProtection="1">
      <alignment horizontal="left" vertical="top" wrapText="1"/>
      <protection locked="0"/>
    </xf>
    <xf numFmtId="44" fontId="12" fillId="0" borderId="1" xfId="1"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44" fontId="23" fillId="0" borderId="0" xfId="1" applyFont="1" applyAlignment="1">
      <alignment horizontal="right" wrapText="1"/>
    </xf>
    <xf numFmtId="44" fontId="24" fillId="0" borderId="2" xfId="1" applyFont="1" applyBorder="1" applyAlignment="1">
      <alignment horizontal="right" wrapText="1"/>
    </xf>
    <xf numFmtId="165" fontId="26" fillId="0" borderId="23" xfId="0" applyNumberFormat="1" applyFont="1" applyBorder="1" applyAlignment="1">
      <alignment horizontal="right" vertical="center"/>
    </xf>
    <xf numFmtId="0" fontId="21" fillId="0" borderId="10" xfId="0" applyFont="1" applyBorder="1" applyProtection="1">
      <protection locked="0"/>
    </xf>
    <xf numFmtId="165" fontId="23" fillId="0" borderId="24" xfId="0" applyNumberFormat="1" applyFont="1" applyBorder="1" applyAlignment="1">
      <alignment horizontal="right" wrapText="1"/>
    </xf>
    <xf numFmtId="165" fontId="24" fillId="0" borderId="2" xfId="0" applyNumberFormat="1" applyFont="1" applyBorder="1" applyAlignment="1">
      <alignment wrapText="1"/>
    </xf>
    <xf numFmtId="0" fontId="23" fillId="0" borderId="9" xfId="0" applyFont="1" applyBorder="1" applyAlignment="1" applyProtection="1">
      <alignment horizontal="left" vertical="top" wrapText="1"/>
      <protection locked="0"/>
    </xf>
    <xf numFmtId="164" fontId="23" fillId="0" borderId="1" xfId="0" applyNumberFormat="1" applyFont="1" applyBorder="1" applyAlignment="1" applyProtection="1">
      <alignment horizontal="right" wrapText="1"/>
      <protection locked="0"/>
    </xf>
    <xf numFmtId="165" fontId="23" fillId="0" borderId="20" xfId="0" applyNumberFormat="1" applyFont="1" applyBorder="1" applyAlignment="1">
      <alignment horizontal="right" wrapText="1"/>
    </xf>
    <xf numFmtId="0" fontId="34" fillId="0" borderId="0" xfId="0" applyFont="1" applyAlignment="1">
      <alignment horizontal="center"/>
    </xf>
    <xf numFmtId="0" fontId="36" fillId="0" borderId="0" xfId="0" applyFont="1" applyAlignment="1">
      <alignment vertical="center" readingOrder="1"/>
    </xf>
    <xf numFmtId="0" fontId="34" fillId="0" borderId="0" xfId="0" applyFont="1" applyProtection="1">
      <protection locked="0"/>
    </xf>
    <xf numFmtId="0" fontId="37" fillId="0" borderId="0" xfId="0" applyFont="1" applyAlignment="1">
      <alignment horizontal="center" vertical="center" wrapText="1"/>
    </xf>
    <xf numFmtId="0" fontId="36" fillId="0" borderId="0" xfId="0" applyFont="1" applyAlignment="1">
      <alignment vertical="center"/>
    </xf>
    <xf numFmtId="49" fontId="37" fillId="0" borderId="0" xfId="0" applyNumberFormat="1" applyFont="1" applyAlignment="1">
      <alignment horizontal="center" vertical="center" wrapText="1"/>
    </xf>
    <xf numFmtId="49" fontId="36" fillId="0" borderId="0" xfId="0" applyNumberFormat="1" applyFont="1" applyAlignment="1">
      <alignment horizontal="center" vertical="center" wrapText="1"/>
    </xf>
    <xf numFmtId="0" fontId="38" fillId="0" borderId="25" xfId="0" applyFont="1" applyBorder="1" applyAlignment="1">
      <alignment horizontal="center" vertical="center" wrapText="1"/>
    </xf>
    <xf numFmtId="0" fontId="38" fillId="0" borderId="16" xfId="0" applyFont="1" applyBorder="1" applyAlignment="1">
      <alignment horizontal="justify" vertical="center" wrapText="1"/>
    </xf>
    <xf numFmtId="165" fontId="38" fillId="0" borderId="0" xfId="0" applyNumberFormat="1" applyFont="1" applyAlignment="1" applyProtection="1">
      <alignment horizontal="right" vertical="center" wrapText="1"/>
      <protection locked="0"/>
    </xf>
    <xf numFmtId="0" fontId="34" fillId="0" borderId="0" xfId="0" applyFont="1" applyAlignment="1">
      <alignment vertical="center"/>
    </xf>
    <xf numFmtId="0" fontId="38" fillId="0" borderId="27" xfId="0" applyFont="1" applyBorder="1" applyAlignment="1">
      <alignment horizontal="center" vertical="center" wrapText="1"/>
    </xf>
    <xf numFmtId="0" fontId="38" fillId="0" borderId="10" xfId="0" applyFont="1" applyBorder="1" applyAlignment="1">
      <alignment horizontal="justify" vertical="center" wrapText="1"/>
    </xf>
    <xf numFmtId="3" fontId="38" fillId="0" borderId="0" xfId="0" applyNumberFormat="1" applyFont="1" applyAlignment="1">
      <alignment horizontal="right" vertical="center" wrapText="1"/>
    </xf>
    <xf numFmtId="165" fontId="38" fillId="0" borderId="0" xfId="0" applyNumberFormat="1" applyFont="1" applyAlignment="1">
      <alignment horizontal="right" vertical="center" wrapText="1"/>
    </xf>
    <xf numFmtId="0" fontId="37" fillId="0" borderId="18" xfId="0" applyFont="1" applyBorder="1" applyAlignment="1">
      <alignment horizontal="left" vertical="center" wrapText="1"/>
    </xf>
    <xf numFmtId="0" fontId="36" fillId="0" borderId="29" xfId="0" applyFont="1" applyBorder="1" applyAlignment="1">
      <alignment horizontal="left" vertical="top" wrapText="1"/>
    </xf>
    <xf numFmtId="165" fontId="36" fillId="0" borderId="30" xfId="0" applyNumberFormat="1" applyFont="1" applyBorder="1" applyAlignment="1">
      <alignment horizontal="right" vertical="top" wrapText="1"/>
    </xf>
    <xf numFmtId="0" fontId="34" fillId="0" borderId="0" xfId="0" applyFont="1" applyAlignment="1">
      <alignment horizontal="left" vertical="center" readingOrder="1"/>
    </xf>
    <xf numFmtId="165" fontId="34" fillId="0" borderId="31" xfId="0" applyNumberFormat="1" applyFont="1" applyBorder="1" applyAlignment="1">
      <alignment horizontal="right" vertical="top" wrapText="1"/>
    </xf>
    <xf numFmtId="165" fontId="34" fillId="0" borderId="32" xfId="0" applyNumberFormat="1" applyFont="1" applyBorder="1" applyAlignment="1">
      <alignment horizontal="right" vertical="top" wrapText="1"/>
    </xf>
    <xf numFmtId="165" fontId="34" fillId="0" borderId="33" xfId="0" applyNumberFormat="1" applyFont="1" applyBorder="1" applyAlignment="1">
      <alignment horizontal="right" vertical="top" wrapText="1"/>
    </xf>
    <xf numFmtId="165" fontId="34" fillId="0" borderId="34" xfId="0" applyNumberFormat="1" applyFont="1" applyBorder="1" applyAlignment="1">
      <alignment horizontal="right" vertical="top" wrapText="1"/>
    </xf>
    <xf numFmtId="165" fontId="34" fillId="0" borderId="35" xfId="0" applyNumberFormat="1" applyFont="1" applyBorder="1" applyAlignment="1">
      <alignment horizontal="right" vertical="top" wrapText="1"/>
    </xf>
    <xf numFmtId="165" fontId="34" fillId="0" borderId="30" xfId="0" applyNumberFormat="1" applyFont="1" applyBorder="1" applyAlignment="1">
      <alignment horizontal="right" vertical="top" wrapText="1"/>
    </xf>
    <xf numFmtId="0" fontId="34" fillId="0" borderId="0" xfId="0" applyFont="1" applyAlignment="1">
      <alignment vertical="top" wrapText="1"/>
    </xf>
    <xf numFmtId="0" fontId="36" fillId="0" borderId="0" xfId="0" applyFont="1" applyAlignment="1">
      <alignment vertical="top" wrapText="1"/>
    </xf>
    <xf numFmtId="0" fontId="36" fillId="0" borderId="0" xfId="0" applyFont="1" applyAlignment="1">
      <alignment horizontal="left" vertical="top" wrapText="1"/>
    </xf>
    <xf numFmtId="0" fontId="36" fillId="0" borderId="0" xfId="0" applyFont="1" applyAlignment="1">
      <alignment horizontal="right" vertical="top" wrapText="1"/>
    </xf>
    <xf numFmtId="165" fontId="34" fillId="0" borderId="0" xfId="0" applyNumberFormat="1" applyFont="1" applyAlignment="1">
      <alignment horizontal="right" vertical="top" wrapText="1"/>
    </xf>
    <xf numFmtId="0" fontId="24" fillId="0" borderId="0" xfId="0" applyFont="1" applyAlignment="1">
      <alignment horizontal="center"/>
    </xf>
    <xf numFmtId="0" fontId="23" fillId="0" borderId="1" xfId="0" applyFont="1" applyBorder="1" applyAlignment="1">
      <alignment horizontal="justify" wrapText="1"/>
    </xf>
    <xf numFmtId="0" fontId="23" fillId="0" borderId="3" xfId="0" applyFont="1" applyBorder="1" applyAlignment="1">
      <alignment horizontal="justify" wrapText="1"/>
    </xf>
    <xf numFmtId="0" fontId="21" fillId="0" borderId="3" xfId="0" applyFont="1" applyBorder="1" applyAlignment="1">
      <alignment horizontal="left"/>
    </xf>
    <xf numFmtId="0" fontId="26" fillId="0" borderId="3" xfId="0" applyFont="1" applyBorder="1" applyAlignment="1">
      <alignment horizontal="right"/>
    </xf>
    <xf numFmtId="0" fontId="26" fillId="0" borderId="0" xfId="0" applyFont="1" applyAlignment="1">
      <alignment horizontal="right"/>
    </xf>
    <xf numFmtId="6" fontId="24" fillId="0" borderId="2" xfId="0" applyNumberFormat="1" applyFont="1" applyBorder="1" applyAlignment="1">
      <alignment horizontal="center" vertical="center" wrapText="1"/>
    </xf>
    <xf numFmtId="0" fontId="12" fillId="0" borderId="9" xfId="0" applyFont="1" applyBorder="1" applyAlignment="1" applyProtection="1">
      <alignment horizontal="left" vertical="top" wrapText="1"/>
      <protection locked="0"/>
    </xf>
    <xf numFmtId="44" fontId="12" fillId="0" borderId="20" xfId="1" applyFont="1" applyBorder="1" applyAlignment="1" applyProtection="1">
      <alignment wrapText="1"/>
    </xf>
    <xf numFmtId="44" fontId="21" fillId="0" borderId="0" xfId="0" applyNumberFormat="1" applyFont="1"/>
    <xf numFmtId="44" fontId="23" fillId="0" borderId="20" xfId="0" applyNumberFormat="1" applyFont="1" applyBorder="1" applyAlignment="1">
      <alignment horizontal="right" wrapText="1"/>
    </xf>
    <xf numFmtId="44" fontId="23" fillId="0" borderId="24" xfId="0" applyNumberFormat="1" applyFont="1" applyBorder="1" applyAlignment="1">
      <alignment horizontal="right" wrapText="1"/>
    </xf>
    <xf numFmtId="0" fontId="39" fillId="0" borderId="0" xfId="0" applyFont="1" applyAlignment="1">
      <alignment horizontal="left"/>
    </xf>
    <xf numFmtId="0" fontId="26" fillId="0" borderId="0" xfId="0" applyFont="1" applyAlignment="1">
      <alignment horizontal="left"/>
    </xf>
    <xf numFmtId="0" fontId="24" fillId="0" borderId="0" xfId="0" applyFont="1" applyAlignment="1">
      <alignment horizontal="justify"/>
    </xf>
    <xf numFmtId="165" fontId="39" fillId="0" borderId="0" xfId="0" applyNumberFormat="1" applyFont="1" applyAlignment="1" applyProtection="1">
      <alignment horizontal="left"/>
      <protection locked="0"/>
    </xf>
    <xf numFmtId="0" fontId="24" fillId="3" borderId="0" xfId="0" applyFont="1" applyFill="1" applyAlignment="1">
      <alignment horizontal="justify" vertical="top" wrapText="1"/>
    </xf>
    <xf numFmtId="0" fontId="21" fillId="3" borderId="0" xfId="0" applyFont="1" applyFill="1"/>
    <xf numFmtId="9" fontId="26" fillId="0" borderId="0" xfId="0" applyNumberFormat="1" applyFont="1" applyAlignment="1">
      <alignment horizontal="center" vertical="top" wrapText="1"/>
    </xf>
    <xf numFmtId="9" fontId="21" fillId="0" borderId="0" xfId="0" applyNumberFormat="1" applyFont="1" applyAlignment="1" applyProtection="1">
      <alignment horizontal="left" vertical="top" wrapText="1"/>
      <protection locked="0"/>
    </xf>
    <xf numFmtId="0" fontId="23" fillId="0" borderId="0" xfId="0" applyFont="1" applyAlignment="1">
      <alignment horizontal="left" vertical="center" readingOrder="1"/>
    </xf>
    <xf numFmtId="0" fontId="23" fillId="3" borderId="0" xfId="0" applyFont="1" applyFill="1" applyAlignment="1">
      <alignment horizontal="left" vertical="center" readingOrder="1"/>
    </xf>
    <xf numFmtId="9" fontId="21" fillId="3" borderId="0" xfId="0" applyNumberFormat="1" applyFont="1" applyFill="1"/>
    <xf numFmtId="0" fontId="40" fillId="0" borderId="0" xfId="0" applyFont="1" applyAlignment="1">
      <alignment horizontal="left" vertical="top" wrapText="1" readingOrder="1"/>
    </xf>
    <xf numFmtId="0" fontId="21" fillId="0" borderId="0" xfId="0" applyFont="1" applyAlignment="1" applyProtection="1">
      <alignment vertical="top" wrapText="1"/>
      <protection locked="0"/>
    </xf>
    <xf numFmtId="165" fontId="23" fillId="0" borderId="36" xfId="0" applyNumberFormat="1" applyFont="1" applyBorder="1" applyAlignment="1">
      <alignment wrapText="1"/>
    </xf>
    <xf numFmtId="165" fontId="23" fillId="0" borderId="2" xfId="0" applyNumberFormat="1" applyFont="1" applyBorder="1" applyAlignment="1">
      <alignment wrapText="1"/>
    </xf>
    <xf numFmtId="0" fontId="23" fillId="0" borderId="37" xfId="0" applyFont="1" applyBorder="1" applyAlignment="1" applyProtection="1">
      <alignment horizontal="left" wrapText="1"/>
      <protection locked="0"/>
    </xf>
    <xf numFmtId="0" fontId="23" fillId="0" borderId="38" xfId="0" applyFont="1" applyBorder="1" applyAlignment="1" applyProtection="1">
      <alignment horizontal="left" vertical="top" wrapText="1"/>
      <protection locked="0"/>
    </xf>
    <xf numFmtId="0" fontId="23" fillId="0" borderId="37" xfId="0" applyFont="1" applyBorder="1" applyAlignment="1" applyProtection="1">
      <alignment horizontal="left" vertical="top" wrapText="1"/>
      <protection locked="0"/>
    </xf>
    <xf numFmtId="44" fontId="12" fillId="0" borderId="37" xfId="1" applyFont="1" applyBorder="1" applyAlignment="1" applyProtection="1">
      <alignment horizontal="left" vertical="top" wrapText="1"/>
      <protection locked="0"/>
    </xf>
    <xf numFmtId="44" fontId="12" fillId="0" borderId="24" xfId="1" applyFont="1" applyBorder="1" applyAlignment="1" applyProtection="1">
      <alignment wrapText="1"/>
    </xf>
    <xf numFmtId="0" fontId="23" fillId="0" borderId="37" xfId="0" applyFont="1" applyBorder="1" applyAlignment="1" applyProtection="1">
      <alignment horizontal="center" vertical="center" wrapText="1"/>
      <protection locked="0"/>
    </xf>
    <xf numFmtId="164" fontId="23" fillId="0" borderId="37" xfId="0" applyNumberFormat="1" applyFont="1" applyBorder="1" applyAlignment="1" applyProtection="1">
      <alignment horizontal="right" wrapText="1"/>
      <protection locked="0"/>
    </xf>
    <xf numFmtId="0" fontId="12" fillId="0" borderId="3" xfId="0" applyFont="1" applyBorder="1" applyAlignment="1" applyProtection="1">
      <alignment horizontal="left" vertical="center" wrapText="1"/>
      <protection locked="0"/>
    </xf>
    <xf numFmtId="44" fontId="12" fillId="0" borderId="3" xfId="0" applyNumberFormat="1" applyFont="1" applyBorder="1" applyAlignment="1" applyProtection="1">
      <alignment horizontal="left" vertical="center" wrapText="1"/>
      <protection locked="0"/>
    </xf>
    <xf numFmtId="165" fontId="12" fillId="0" borderId="3" xfId="0" applyNumberFormat="1" applyFont="1" applyBorder="1" applyAlignment="1" applyProtection="1">
      <alignment wrapText="1"/>
      <protection locked="0"/>
    </xf>
    <xf numFmtId="0" fontId="24" fillId="5" borderId="39"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5" fillId="0" borderId="0" xfId="0" applyFont="1" applyAlignment="1">
      <alignment vertical="top"/>
    </xf>
    <xf numFmtId="0" fontId="25" fillId="0" borderId="0" xfId="0" applyFont="1" applyAlignment="1">
      <alignment horizontal="center" vertical="top"/>
    </xf>
    <xf numFmtId="0" fontId="41" fillId="0" borderId="0" xfId="2" applyFont="1" applyAlignment="1" applyProtection="1">
      <alignment vertical="top" wrapText="1"/>
    </xf>
    <xf numFmtId="0" fontId="25" fillId="0" borderId="0" xfId="0" applyFont="1" applyAlignment="1">
      <alignment horizontal="center" vertical="top" wrapText="1"/>
    </xf>
    <xf numFmtId="0" fontId="41" fillId="0" borderId="0" xfId="2" applyFont="1" applyAlignment="1" applyProtection="1">
      <alignment horizontal="center" vertical="top" wrapText="1"/>
    </xf>
    <xf numFmtId="0" fontId="41" fillId="0" borderId="0" xfId="2" applyFont="1" applyAlignment="1" applyProtection="1">
      <alignment horizontal="center" vertical="center" wrapText="1"/>
    </xf>
    <xf numFmtId="0" fontId="25" fillId="0" borderId="0" xfId="0" applyFont="1" applyAlignment="1">
      <alignment horizontal="center" vertical="center" wrapText="1"/>
    </xf>
    <xf numFmtId="0" fontId="42" fillId="0" borderId="0" xfId="0" applyFont="1" applyAlignment="1">
      <alignment horizontal="center" vertical="center" wrapText="1"/>
    </xf>
    <xf numFmtId="0" fontId="41" fillId="0" borderId="0" xfId="2" applyFont="1" applyFill="1" applyBorder="1" applyAlignment="1" applyProtection="1">
      <alignment horizontal="center" vertical="center" wrapText="1"/>
    </xf>
    <xf numFmtId="0" fontId="41" fillId="0" borderId="0" xfId="2" applyFont="1" applyFill="1" applyAlignment="1" applyProtection="1">
      <alignment horizontal="center" vertical="center" wrapText="1"/>
    </xf>
    <xf numFmtId="0" fontId="25" fillId="0" borderId="0" xfId="0" applyFont="1" applyAlignment="1">
      <alignment vertical="center" wrapText="1"/>
    </xf>
    <xf numFmtId="0" fontId="42" fillId="0" borderId="0" xfId="0" applyFont="1" applyAlignment="1">
      <alignment horizontal="center" vertical="top" wrapText="1"/>
    </xf>
    <xf numFmtId="0" fontId="41" fillId="0" borderId="0" xfId="2" applyFont="1" applyFill="1" applyBorder="1" applyAlignment="1" applyProtection="1">
      <alignment horizontal="center" vertical="top" wrapText="1"/>
    </xf>
    <xf numFmtId="0" fontId="42" fillId="0" borderId="0" xfId="0" applyFont="1" applyAlignment="1">
      <alignment vertical="top"/>
    </xf>
    <xf numFmtId="0" fontId="42" fillId="0" borderId="0" xfId="0" applyFont="1" applyAlignment="1">
      <alignment vertical="center" wrapText="1"/>
    </xf>
    <xf numFmtId="0" fontId="26" fillId="5" borderId="27" xfId="0" applyFont="1" applyFill="1" applyBorder="1" applyAlignment="1">
      <alignment horizontal="justify" wrapText="1"/>
    </xf>
    <xf numFmtId="0" fontId="21" fillId="5" borderId="15" xfId="0" applyFont="1" applyFill="1" applyBorder="1"/>
    <xf numFmtId="0" fontId="21" fillId="5" borderId="22" xfId="0" applyFont="1" applyFill="1" applyBorder="1"/>
    <xf numFmtId="0" fontId="24" fillId="5" borderId="5" xfId="0" applyFont="1" applyFill="1" applyBorder="1" applyAlignment="1">
      <alignment horizontal="center" vertical="top" wrapText="1"/>
    </xf>
    <xf numFmtId="0" fontId="26" fillId="5" borderId="5" xfId="0" applyFont="1" applyFill="1" applyBorder="1" applyAlignment="1">
      <alignment horizontal="center" vertical="top" wrapText="1"/>
    </xf>
    <xf numFmtId="0" fontId="24" fillId="5" borderId="6" xfId="0" applyFont="1" applyFill="1" applyBorder="1" applyAlignment="1">
      <alignment horizontal="center" vertical="top" wrapText="1"/>
    </xf>
    <xf numFmtId="0" fontId="24" fillId="5" borderId="40" xfId="0" applyFont="1" applyFill="1" applyBorder="1" applyAlignment="1">
      <alignment horizontal="center" wrapText="1"/>
    </xf>
    <xf numFmtId="44" fontId="24" fillId="5" borderId="41" xfId="0" applyNumberFormat="1" applyFont="1" applyFill="1" applyBorder="1" applyAlignment="1">
      <alignment horizontal="center" wrapText="1"/>
    </xf>
    <xf numFmtId="0" fontId="24" fillId="5" borderId="42" xfId="0" applyFont="1" applyFill="1" applyBorder="1" applyAlignment="1">
      <alignment horizontal="center" vertical="center" wrapText="1"/>
    </xf>
    <xf numFmtId="0" fontId="24" fillId="5" borderId="40" xfId="0" applyFont="1" applyFill="1" applyBorder="1" applyAlignment="1">
      <alignment horizontal="center" vertical="center" wrapText="1"/>
    </xf>
    <xf numFmtId="44" fontId="24" fillId="5" borderId="41" xfId="0" applyNumberFormat="1" applyFont="1" applyFill="1" applyBorder="1" applyAlignment="1">
      <alignment horizontal="center" vertical="center" wrapText="1"/>
    </xf>
    <xf numFmtId="0" fontId="23" fillId="5" borderId="0" xfId="0" applyFont="1" applyFill="1" applyAlignment="1">
      <alignment horizontal="justify"/>
    </xf>
    <xf numFmtId="0" fontId="21" fillId="5" borderId="0" xfId="0" applyFont="1" applyFill="1"/>
    <xf numFmtId="0" fontId="24" fillId="5" borderId="43" xfId="0" applyFont="1" applyFill="1" applyBorder="1" applyAlignment="1">
      <alignment horizontal="center" wrapText="1"/>
    </xf>
    <xf numFmtId="0" fontId="24" fillId="5" borderId="44" xfId="0" applyFont="1" applyFill="1" applyBorder="1" applyAlignment="1">
      <alignment horizontal="center" wrapText="1"/>
    </xf>
    <xf numFmtId="0" fontId="24" fillId="5" borderId="45" xfId="0" applyFont="1" applyFill="1" applyBorder="1" applyAlignment="1">
      <alignment horizontal="center" wrapText="1"/>
    </xf>
    <xf numFmtId="0" fontId="26" fillId="5" borderId="0" xfId="0" applyFont="1" applyFill="1" applyAlignment="1">
      <alignment horizontal="justify" wrapText="1"/>
    </xf>
    <xf numFmtId="0" fontId="31" fillId="5" borderId="5" xfId="0" applyFont="1" applyFill="1" applyBorder="1" applyAlignment="1">
      <alignment horizontal="center" vertical="center" wrapText="1"/>
    </xf>
    <xf numFmtId="0" fontId="28" fillId="5" borderId="47" xfId="0" applyFont="1" applyFill="1" applyBorder="1" applyAlignment="1">
      <alignment vertical="center" wrapText="1"/>
    </xf>
    <xf numFmtId="0" fontId="28" fillId="5" borderId="48" xfId="0" applyFont="1" applyFill="1" applyBorder="1" applyAlignment="1">
      <alignment vertical="center" wrapText="1"/>
    </xf>
    <xf numFmtId="0" fontId="31" fillId="5" borderId="6" xfId="0" applyFont="1" applyFill="1" applyBorder="1" applyAlignment="1">
      <alignment horizontal="center" vertical="center" wrapText="1"/>
    </xf>
    <xf numFmtId="0" fontId="26" fillId="5" borderId="0" xfId="0" applyFont="1" applyFill="1" applyAlignment="1">
      <alignment horizontal="center"/>
    </xf>
    <xf numFmtId="0" fontId="21" fillId="5" borderId="0" xfId="0" applyFont="1" applyFill="1" applyAlignment="1">
      <alignment horizontal="justify" vertical="top" wrapText="1"/>
    </xf>
    <xf numFmtId="0" fontId="21" fillId="5" borderId="0" xfId="0" applyFont="1" applyFill="1" applyAlignment="1">
      <alignment horizontal="center" vertical="center" wrapText="1"/>
    </xf>
    <xf numFmtId="164" fontId="21" fillId="5" borderId="0" xfId="0" applyNumberFormat="1" applyFont="1" applyFill="1" applyAlignment="1">
      <alignment horizontal="center" vertical="center" wrapText="1"/>
    </xf>
    <xf numFmtId="0" fontId="24" fillId="5" borderId="11" xfId="0" applyFont="1" applyFill="1" applyBorder="1" applyAlignment="1">
      <alignment horizontal="center" wrapText="1"/>
    </xf>
    <xf numFmtId="0" fontId="24" fillId="5" borderId="13" xfId="0" applyFont="1" applyFill="1" applyBorder="1" applyAlignment="1">
      <alignment horizontal="center" wrapText="1"/>
    </xf>
    <xf numFmtId="0" fontId="24" fillId="5" borderId="0" xfId="0" applyFont="1" applyFill="1" applyAlignment="1">
      <alignment wrapText="1"/>
    </xf>
    <xf numFmtId="0" fontId="24" fillId="5" borderId="41" xfId="0" applyFont="1" applyFill="1" applyBorder="1" applyAlignment="1">
      <alignment horizontal="center" vertical="center" wrapText="1"/>
    </xf>
    <xf numFmtId="0" fontId="26" fillId="5" borderId="0" xfId="0" applyFont="1" applyFill="1" applyAlignment="1">
      <alignment vertical="top"/>
    </xf>
    <xf numFmtId="0" fontId="21" fillId="5" borderId="0" xfId="0" applyFont="1" applyFill="1" applyAlignment="1">
      <alignment vertical="center"/>
    </xf>
    <xf numFmtId="0" fontId="23" fillId="0" borderId="1" xfId="0" applyFont="1" applyBorder="1" applyAlignment="1" applyProtection="1">
      <alignment horizontal="center" wrapText="1"/>
      <protection locked="0"/>
    </xf>
    <xf numFmtId="164" fontId="23" fillId="0" borderId="1" xfId="0" applyNumberFormat="1" applyFont="1" applyBorder="1" applyAlignment="1" applyProtection="1">
      <alignment horizontal="justify" wrapText="1"/>
      <protection locked="0"/>
    </xf>
    <xf numFmtId="164" fontId="23" fillId="0" borderId="37" xfId="0" applyNumberFormat="1" applyFont="1" applyBorder="1" applyAlignment="1" applyProtection="1">
      <alignment horizontal="justify" wrapText="1"/>
      <protection locked="0"/>
    </xf>
    <xf numFmtId="0" fontId="23" fillId="4" borderId="9" xfId="0" applyFont="1" applyFill="1" applyBorder="1" applyAlignment="1" applyProtection="1">
      <alignment horizontal="left" vertical="center" wrapText="1"/>
      <protection locked="0"/>
    </xf>
    <xf numFmtId="0" fontId="23" fillId="4" borderId="1" xfId="0" applyFont="1" applyFill="1" applyBorder="1" applyAlignment="1" applyProtection="1">
      <alignment horizontal="left" vertical="center" wrapText="1" readingOrder="1"/>
      <protection locked="0"/>
    </xf>
    <xf numFmtId="165" fontId="23" fillId="4" borderId="20" xfId="0" applyNumberFormat="1" applyFont="1" applyFill="1" applyBorder="1" applyAlignment="1">
      <alignment vertical="center" wrapText="1"/>
    </xf>
    <xf numFmtId="0" fontId="23" fillId="0" borderId="1" xfId="0" applyFont="1" applyBorder="1" applyAlignment="1" applyProtection="1">
      <alignment horizontal="center" vertical="top" wrapText="1"/>
      <protection locked="0"/>
    </xf>
    <xf numFmtId="168" fontId="23" fillId="0" borderId="1" xfId="0" applyNumberFormat="1" applyFont="1" applyBorder="1" applyAlignment="1" applyProtection="1">
      <alignment horizontal="center" wrapText="1"/>
      <protection locked="0"/>
    </xf>
    <xf numFmtId="0" fontId="23" fillId="0" borderId="1" xfId="0" applyFont="1" applyBorder="1" applyAlignment="1" applyProtection="1">
      <alignment vertical="center" wrapText="1" readingOrder="1"/>
      <protection locked="0"/>
    </xf>
    <xf numFmtId="0" fontId="23" fillId="0" borderId="1" xfId="0" applyFont="1" applyBorder="1" applyAlignment="1" applyProtection="1">
      <alignment vertical="center" wrapText="1"/>
      <protection locked="0"/>
    </xf>
    <xf numFmtId="0" fontId="23" fillId="0" borderId="3" xfId="0" applyFont="1" applyBorder="1" applyAlignment="1" applyProtection="1">
      <alignment vertical="center" wrapText="1" readingOrder="1"/>
      <protection locked="0"/>
    </xf>
    <xf numFmtId="0" fontId="23" fillId="0" borderId="3" xfId="0" applyFont="1" applyBorder="1" applyAlignment="1" applyProtection="1">
      <alignment vertical="center" wrapText="1"/>
      <protection locked="0"/>
    </xf>
    <xf numFmtId="3" fontId="23" fillId="0" borderId="1" xfId="0" applyNumberFormat="1" applyFont="1" applyBorder="1" applyAlignment="1" applyProtection="1">
      <alignment vertical="center" wrapText="1"/>
      <protection locked="0"/>
    </xf>
    <xf numFmtId="3" fontId="23" fillId="0" borderId="3" xfId="0" applyNumberFormat="1" applyFont="1" applyBorder="1" applyAlignment="1" applyProtection="1">
      <alignment vertical="center" wrapText="1"/>
      <protection locked="0"/>
    </xf>
    <xf numFmtId="0" fontId="23" fillId="0" borderId="1" xfId="0" applyFont="1" applyBorder="1" applyAlignment="1" applyProtection="1">
      <alignment wrapText="1"/>
      <protection locked="0"/>
    </xf>
    <xf numFmtId="0" fontId="12" fillId="0" borderId="1" xfId="0" applyFont="1" applyBorder="1" applyAlignment="1" applyProtection="1">
      <alignment vertical="top" wrapText="1"/>
      <protection locked="0"/>
    </xf>
    <xf numFmtId="164" fontId="23" fillId="0" borderId="1" xfId="0" applyNumberFormat="1" applyFont="1" applyBorder="1" applyAlignment="1" applyProtection="1">
      <alignment wrapText="1"/>
      <protection locked="0"/>
    </xf>
    <xf numFmtId="0" fontId="12" fillId="0" borderId="3" xfId="0" applyFont="1" applyBorder="1" applyAlignment="1" applyProtection="1">
      <alignment vertical="center" wrapText="1"/>
      <protection locked="0"/>
    </xf>
    <xf numFmtId="0" fontId="23" fillId="4" borderId="1" xfId="0" applyFont="1" applyFill="1" applyBorder="1" applyAlignment="1" applyProtection="1">
      <alignment vertical="center" wrapText="1"/>
      <protection locked="0"/>
    </xf>
    <xf numFmtId="0" fontId="23" fillId="4" borderId="1" xfId="0" applyFont="1" applyFill="1" applyBorder="1" applyAlignment="1" applyProtection="1">
      <alignment horizontal="center" vertical="center" wrapText="1" readingOrder="1"/>
      <protection locked="0"/>
    </xf>
    <xf numFmtId="3" fontId="23" fillId="4" borderId="1" xfId="0" applyNumberFormat="1" applyFont="1" applyFill="1" applyBorder="1" applyAlignment="1" applyProtection="1">
      <alignment vertical="center" wrapText="1"/>
      <protection locked="0"/>
    </xf>
    <xf numFmtId="0" fontId="27" fillId="0" borderId="1" xfId="0" applyFont="1" applyBorder="1" applyAlignment="1" applyProtection="1">
      <alignment vertical="center" wrapText="1"/>
      <protection locked="0"/>
    </xf>
    <xf numFmtId="164" fontId="23" fillId="0" borderId="1" xfId="0" applyNumberFormat="1" applyFont="1" applyBorder="1" applyAlignment="1" applyProtection="1">
      <alignment horizontal="center" vertical="center" wrapText="1"/>
      <protection locked="0"/>
    </xf>
    <xf numFmtId="14" fontId="23" fillId="0" borderId="1" xfId="0" applyNumberFormat="1" applyFont="1" applyBorder="1" applyAlignment="1" applyProtection="1">
      <alignment wrapText="1"/>
      <protection locked="0"/>
    </xf>
    <xf numFmtId="0" fontId="23" fillId="0" borderId="37" xfId="0" applyFont="1" applyBorder="1" applyAlignment="1" applyProtection="1">
      <alignment wrapText="1"/>
      <protection locked="0"/>
    </xf>
    <xf numFmtId="0" fontId="12" fillId="0" borderId="28" xfId="0" applyFont="1" applyBorder="1" applyAlignment="1" applyProtection="1">
      <alignment vertical="top" wrapText="1"/>
      <protection locked="0"/>
    </xf>
    <xf numFmtId="0" fontId="23" fillId="0" borderId="37" xfId="0" applyFont="1" applyBorder="1" applyAlignment="1" applyProtection="1">
      <alignment horizontal="center" vertical="top" wrapText="1"/>
      <protection locked="0"/>
    </xf>
    <xf numFmtId="0" fontId="24" fillId="5" borderId="0" xfId="0" applyFont="1" applyFill="1" applyAlignment="1">
      <alignment horizontal="right" wrapText="1"/>
    </xf>
    <xf numFmtId="0" fontId="36" fillId="0" borderId="3" xfId="0" applyFont="1" applyBorder="1" applyAlignment="1">
      <alignment horizontal="left" vertical="top" wrapText="1"/>
    </xf>
    <xf numFmtId="6" fontId="23" fillId="0" borderId="0" xfId="0" applyNumberFormat="1" applyFont="1" applyAlignment="1">
      <alignment horizontal="left" vertical="center" readingOrder="1"/>
    </xf>
    <xf numFmtId="8" fontId="21" fillId="0" borderId="0" xfId="0" applyNumberFormat="1" applyFont="1"/>
    <xf numFmtId="49" fontId="37" fillId="4" borderId="0" xfId="0" applyNumberFormat="1" applyFont="1" applyFill="1" applyAlignment="1">
      <alignment horizontal="center" vertical="center" wrapText="1"/>
    </xf>
    <xf numFmtId="164" fontId="38" fillId="0" borderId="0" xfId="0" applyNumberFormat="1" applyFont="1" applyAlignment="1" applyProtection="1">
      <alignment horizontal="right" vertical="center" wrapText="1"/>
      <protection locked="0"/>
    </xf>
    <xf numFmtId="165" fontId="37" fillId="0" borderId="0" xfId="0" applyNumberFormat="1" applyFont="1" applyAlignment="1">
      <alignment horizontal="right" vertical="center" wrapText="1"/>
    </xf>
    <xf numFmtId="49" fontId="37" fillId="6" borderId="61" xfId="0" applyNumberFormat="1" applyFont="1" applyFill="1" applyBorder="1" applyAlignment="1">
      <alignment horizontal="center" vertical="center" wrapText="1"/>
    </xf>
    <xf numFmtId="0" fontId="36" fillId="0" borderId="0" xfId="0" applyFont="1" applyAlignment="1" applyProtection="1">
      <alignment vertical="center" readingOrder="1"/>
      <protection locked="0"/>
    </xf>
    <xf numFmtId="0" fontId="43" fillId="0" borderId="0" xfId="2" applyFont="1" applyBorder="1" applyAlignment="1" applyProtection="1">
      <alignment horizontal="center" vertical="center" wrapText="1"/>
    </xf>
    <xf numFmtId="0" fontId="46" fillId="0" borderId="0" xfId="0" applyFont="1"/>
    <xf numFmtId="0" fontId="24" fillId="5" borderId="44" xfId="0" applyFont="1" applyFill="1" applyBorder="1" applyAlignment="1">
      <alignment horizontal="center" vertical="center" wrapText="1"/>
    </xf>
    <xf numFmtId="44" fontId="24" fillId="5" borderId="44" xfId="1" applyFont="1" applyFill="1" applyBorder="1" applyAlignment="1">
      <alignment horizontal="center" vertical="center" wrapText="1"/>
    </xf>
    <xf numFmtId="0" fontId="12" fillId="0" borderId="3" xfId="0" applyFont="1" applyBorder="1" applyAlignment="1" applyProtection="1">
      <alignment horizontal="left" vertical="top" wrapText="1"/>
      <protection locked="0"/>
    </xf>
    <xf numFmtId="0" fontId="51" fillId="9" borderId="0" xfId="0" applyFont="1" applyFill="1" applyAlignment="1">
      <alignment wrapText="1"/>
    </xf>
    <xf numFmtId="44" fontId="12" fillId="0" borderId="3" xfId="1" applyFont="1" applyBorder="1" applyAlignment="1" applyProtection="1">
      <alignment wrapText="1"/>
    </xf>
    <xf numFmtId="164" fontId="21" fillId="0" borderId="1" xfId="0" applyNumberFormat="1" applyFont="1" applyBorder="1" applyAlignment="1" applyProtection="1">
      <alignment horizontal="center" vertical="center"/>
      <protection locked="0"/>
    </xf>
    <xf numFmtId="2" fontId="21" fillId="0" borderId="0" xfId="0" applyNumberFormat="1" applyFont="1" applyAlignment="1">
      <alignment horizontal="left" vertical="center"/>
    </xf>
    <xf numFmtId="2" fontId="35" fillId="0" borderId="0" xfId="0" applyNumberFormat="1" applyFont="1" applyAlignment="1">
      <alignment horizontal="left" vertical="center"/>
    </xf>
    <xf numFmtId="2" fontId="23" fillId="0" borderId="1" xfId="0" applyNumberFormat="1" applyFont="1" applyBorder="1" applyAlignment="1" applyProtection="1">
      <alignment vertical="center" wrapText="1"/>
      <protection locked="0"/>
    </xf>
    <xf numFmtId="2" fontId="23" fillId="0" borderId="3" xfId="0" applyNumberFormat="1" applyFont="1" applyBorder="1" applyAlignment="1" applyProtection="1">
      <alignment vertical="center" wrapText="1"/>
      <protection locked="0"/>
    </xf>
    <xf numFmtId="2" fontId="24" fillId="0" borderId="0" xfId="0" applyNumberFormat="1" applyFont="1" applyAlignment="1">
      <alignment horizontal="left" vertical="center" wrapText="1"/>
    </xf>
    <xf numFmtId="0" fontId="24" fillId="5" borderId="0" xfId="0" applyFont="1" applyFill="1" applyAlignment="1">
      <alignment horizontal="center" wrapText="1"/>
    </xf>
    <xf numFmtId="0" fontId="21" fillId="0" borderId="0" xfId="0" applyFont="1" applyAlignment="1">
      <alignment vertical="center" wrapText="1"/>
    </xf>
    <xf numFmtId="0" fontId="39" fillId="0" borderId="0" xfId="0" applyFont="1" applyAlignment="1">
      <alignment horizontal="left" wrapText="1"/>
    </xf>
    <xf numFmtId="165" fontId="21" fillId="0" borderId="7" xfId="0" applyNumberFormat="1" applyFont="1" applyBorder="1" applyAlignment="1">
      <alignment vertical="center" wrapText="1"/>
    </xf>
    <xf numFmtId="0" fontId="22" fillId="0" borderId="0" xfId="0" applyFont="1" applyAlignment="1">
      <alignment horizontal="center"/>
    </xf>
    <xf numFmtId="0" fontId="36" fillId="0" borderId="0" xfId="0" applyFont="1"/>
    <xf numFmtId="0" fontId="36" fillId="0" borderId="0" xfId="0" applyFont="1" applyAlignment="1">
      <alignment horizontal="left" vertical="center" readingOrder="1"/>
    </xf>
    <xf numFmtId="44" fontId="38" fillId="0" borderId="26" xfId="1" applyFont="1" applyBorder="1" applyAlignment="1">
      <alignment horizontal="left" vertical="center" wrapText="1"/>
    </xf>
    <xf numFmtId="44" fontId="38" fillId="0" borderId="3" xfId="1" applyFont="1" applyBorder="1" applyAlignment="1">
      <alignment horizontal="left" vertical="center" wrapText="1"/>
    </xf>
    <xf numFmtId="44" fontId="37" fillId="0" borderId="28" xfId="1" applyFont="1" applyBorder="1" applyAlignment="1">
      <alignment horizontal="left" vertical="center" wrapText="1"/>
    </xf>
    <xf numFmtId="44" fontId="23" fillId="0" borderId="20" xfId="1" applyFont="1" applyBorder="1" applyAlignment="1" applyProtection="1">
      <alignment horizontal="right" vertical="center" wrapText="1"/>
    </xf>
    <xf numFmtId="44" fontId="23" fillId="0" borderId="21" xfId="1" applyFont="1" applyBorder="1" applyAlignment="1" applyProtection="1">
      <alignment horizontal="right" vertical="center" wrapText="1"/>
    </xf>
    <xf numFmtId="44" fontId="26" fillId="0" borderId="19" xfId="1" applyFont="1" applyBorder="1" applyAlignment="1" applyProtection="1">
      <alignment horizontal="right" vertical="center" wrapText="1"/>
    </xf>
    <xf numFmtId="0" fontId="21" fillId="0" borderId="14" xfId="0" applyFont="1" applyBorder="1" applyAlignment="1">
      <alignment horizontal="left" vertical="center" wrapText="1"/>
    </xf>
    <xf numFmtId="0" fontId="21" fillId="0" borderId="0" xfId="0" applyFont="1" applyAlignment="1">
      <alignment horizontal="left" vertical="center" wrapText="1"/>
    </xf>
    <xf numFmtId="2" fontId="21" fillId="0" borderId="15" xfId="0" applyNumberFormat="1" applyFont="1" applyBorder="1" applyAlignment="1">
      <alignment horizontal="left" vertical="center" wrapText="1"/>
    </xf>
    <xf numFmtId="0" fontId="21" fillId="0" borderId="15" xfId="0" applyFont="1" applyBorder="1" applyAlignment="1">
      <alignment horizontal="left" vertical="center" wrapText="1"/>
    </xf>
    <xf numFmtId="0" fontId="21" fillId="0" borderId="0" xfId="0" applyFont="1" applyAlignment="1">
      <alignment horizontal="right" vertical="center" wrapText="1"/>
    </xf>
    <xf numFmtId="0" fontId="26" fillId="3" borderId="12"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13" xfId="0" applyFont="1" applyFill="1" applyBorder="1" applyAlignment="1">
      <alignment horizontal="center" vertical="center"/>
    </xf>
    <xf numFmtId="0" fontId="26" fillId="0" borderId="0" xfId="0" applyFont="1" applyAlignment="1">
      <alignment horizontal="left" vertical="center"/>
    </xf>
    <xf numFmtId="10" fontId="23" fillId="0" borderId="2" xfId="3" applyNumberFormat="1" applyFont="1" applyBorder="1" applyAlignment="1" applyProtection="1">
      <alignment horizontal="left" vertical="center"/>
    </xf>
    <xf numFmtId="164" fontId="21" fillId="4" borderId="17" xfId="0" applyNumberFormat="1" applyFont="1" applyFill="1" applyBorder="1" applyAlignment="1">
      <alignment horizontal="left" vertical="center" wrapText="1"/>
    </xf>
    <xf numFmtId="164" fontId="26" fillId="0" borderId="2" xfId="0" applyNumberFormat="1" applyFont="1" applyBorder="1" applyAlignment="1">
      <alignment horizontal="left" vertical="center" readingOrder="1"/>
    </xf>
    <xf numFmtId="10" fontId="26" fillId="0" borderId="2" xfId="3" applyNumberFormat="1" applyFont="1" applyBorder="1" applyAlignment="1" applyProtection="1">
      <alignment horizontal="left" vertical="center" readingOrder="1"/>
    </xf>
    <xf numFmtId="0" fontId="26" fillId="0" borderId="19" xfId="0" applyFont="1" applyBorder="1" applyAlignment="1">
      <alignment horizontal="left" vertical="center" readingOrder="1"/>
    </xf>
    <xf numFmtId="0" fontId="23" fillId="4" borderId="16" xfId="0" applyFont="1" applyFill="1" applyBorder="1" applyAlignment="1">
      <alignment horizontal="left" vertical="center" wrapText="1" readingOrder="1"/>
    </xf>
    <xf numFmtId="0" fontId="21" fillId="4" borderId="10" xfId="0" applyFont="1" applyFill="1" applyBorder="1" applyAlignment="1">
      <alignment horizontal="left" vertical="center" wrapText="1"/>
    </xf>
    <xf numFmtId="0" fontId="24" fillId="5" borderId="43" xfId="0" applyFont="1" applyFill="1" applyBorder="1" applyAlignment="1">
      <alignment horizontal="center" vertical="center" wrapText="1"/>
    </xf>
    <xf numFmtId="0" fontId="50" fillId="0" borderId="3" xfId="0" applyFont="1" applyBorder="1"/>
    <xf numFmtId="44" fontId="12" fillId="0" borderId="3" xfId="1" applyFont="1" applyFill="1" applyBorder="1" applyAlignment="1" applyProtection="1">
      <alignment vertical="top" wrapText="1"/>
      <protection locked="0"/>
    </xf>
    <xf numFmtId="0" fontId="12" fillId="0" borderId="3" xfId="0" applyFont="1" applyBorder="1" applyAlignment="1" applyProtection="1">
      <alignment vertical="top" wrapText="1"/>
      <protection locked="0"/>
    </xf>
    <xf numFmtId="0" fontId="49" fillId="0" borderId="3" xfId="0" applyFont="1" applyBorder="1"/>
    <xf numFmtId="0" fontId="50" fillId="0" borderId="3" xfId="0" applyFont="1" applyBorder="1" applyAlignment="1">
      <alignment horizontal="left" vertical="top"/>
    </xf>
    <xf numFmtId="0" fontId="53" fillId="0" borderId="3" xfId="0" applyFont="1" applyBorder="1" applyAlignment="1">
      <alignment wrapText="1"/>
    </xf>
    <xf numFmtId="0" fontId="50" fillId="0" borderId="3" xfId="0" applyFont="1" applyBorder="1" applyAlignment="1">
      <alignment wrapText="1"/>
    </xf>
    <xf numFmtId="0" fontId="52" fillId="0" borderId="3" xfId="0" applyFont="1" applyBorder="1"/>
    <xf numFmtId="44" fontId="24" fillId="5" borderId="41" xfId="1" applyFont="1" applyFill="1" applyBorder="1" applyAlignment="1" applyProtection="1">
      <alignment horizontal="center" vertical="center" wrapText="1"/>
    </xf>
    <xf numFmtId="44" fontId="24" fillId="0" borderId="2" xfId="1" applyFont="1" applyBorder="1" applyAlignment="1">
      <alignment horizontal="left" wrapText="1"/>
    </xf>
    <xf numFmtId="44" fontId="48" fillId="0" borderId="24" xfId="1" applyFont="1" applyBorder="1" applyAlignment="1" applyProtection="1">
      <alignment horizontal="left"/>
    </xf>
    <xf numFmtId="44" fontId="23" fillId="0" borderId="20" xfId="0" applyNumberFormat="1" applyFont="1" applyBorder="1" applyAlignment="1">
      <alignment horizontal="left" wrapText="1"/>
    </xf>
    <xf numFmtId="44" fontId="23" fillId="0" borderId="24" xfId="0" applyNumberFormat="1" applyFont="1" applyBorder="1" applyAlignment="1">
      <alignment horizontal="left" wrapText="1"/>
    </xf>
    <xf numFmtId="0" fontId="24" fillId="5" borderId="46" xfId="0" applyFont="1" applyFill="1" applyBorder="1" applyAlignment="1">
      <alignment horizontal="center" wrapText="1"/>
    </xf>
    <xf numFmtId="44" fontId="12" fillId="0" borderId="3" xfId="0" applyNumberFormat="1" applyFont="1" applyBorder="1" applyAlignment="1">
      <alignment wrapText="1"/>
    </xf>
    <xf numFmtId="44" fontId="23" fillId="0" borderId="3" xfId="1" applyFont="1" applyBorder="1" applyAlignment="1" applyProtection="1">
      <alignment horizontal="right" wrapText="1"/>
    </xf>
    <xf numFmtId="0" fontId="24" fillId="5" borderId="89" xfId="0" applyFont="1" applyFill="1" applyBorder="1" applyAlignment="1">
      <alignment horizontal="center" vertical="center" wrapText="1"/>
    </xf>
    <xf numFmtId="44" fontId="21" fillId="0" borderId="3" xfId="1" applyFont="1" applyBorder="1" applyAlignment="1" applyProtection="1">
      <alignment horizontal="left" vertical="center"/>
      <protection locked="0"/>
    </xf>
    <xf numFmtId="0" fontId="23" fillId="5" borderId="90" xfId="0" applyFont="1" applyFill="1" applyBorder="1" applyAlignment="1">
      <alignment horizontal="center" vertical="center" wrapText="1"/>
    </xf>
    <xf numFmtId="0" fontId="24" fillId="5" borderId="91" xfId="0" applyFont="1" applyFill="1" applyBorder="1" applyAlignment="1">
      <alignment horizontal="center" vertical="center" wrapText="1"/>
    </xf>
    <xf numFmtId="44" fontId="24" fillId="5" borderId="11" xfId="1" applyFont="1" applyFill="1" applyBorder="1" applyAlignment="1">
      <alignment horizontal="center" wrapText="1"/>
    </xf>
    <xf numFmtId="44" fontId="24" fillId="5" borderId="13" xfId="1" applyFont="1" applyFill="1" applyBorder="1" applyAlignment="1">
      <alignment horizontal="center" wrapText="1"/>
    </xf>
    <xf numFmtId="0" fontId="24" fillId="5" borderId="12" xfId="0" applyFont="1" applyFill="1" applyBorder="1" applyAlignment="1">
      <alignment horizontal="center"/>
    </xf>
    <xf numFmtId="44" fontId="21" fillId="0" borderId="2" xfId="0" applyNumberFormat="1" applyFont="1" applyBorder="1"/>
    <xf numFmtId="0" fontId="23" fillId="3" borderId="0" xfId="0" applyFont="1" applyFill="1" applyAlignment="1" applyProtection="1">
      <alignment horizontal="center" wrapText="1"/>
      <protection locked="0"/>
    </xf>
    <xf numFmtId="0" fontId="21" fillId="3" borderId="0" xfId="0" applyFont="1" applyFill="1" applyProtection="1">
      <protection locked="0"/>
    </xf>
    <xf numFmtId="0" fontId="21" fillId="7" borderId="0" xfId="0" applyFont="1" applyFill="1"/>
    <xf numFmtId="0" fontId="23" fillId="7" borderId="0" xfId="0" applyFont="1" applyFill="1" applyAlignment="1" applyProtection="1">
      <alignment horizontal="center" vertical="center" wrapText="1"/>
      <protection locked="0"/>
    </xf>
    <xf numFmtId="0" fontId="40" fillId="7" borderId="0" xfId="0" applyFont="1" applyFill="1" applyAlignment="1">
      <alignment horizontal="left" vertical="top" wrapText="1" readingOrder="1"/>
    </xf>
    <xf numFmtId="9" fontId="26" fillId="7" borderId="0" xfId="0" applyNumberFormat="1" applyFont="1" applyFill="1" applyAlignment="1">
      <alignment horizontal="center" vertical="top" wrapText="1"/>
    </xf>
    <xf numFmtId="0" fontId="21" fillId="7" borderId="0" xfId="0" applyFont="1" applyFill="1" applyAlignment="1" applyProtection="1">
      <alignment vertical="top" wrapText="1"/>
      <protection locked="0"/>
    </xf>
    <xf numFmtId="44" fontId="21" fillId="4" borderId="1" xfId="1" applyFont="1" applyFill="1" applyBorder="1" applyAlignment="1" applyProtection="1">
      <alignment horizontal="left" vertical="center"/>
      <protection locked="0"/>
    </xf>
    <xf numFmtId="44" fontId="21" fillId="4" borderId="3" xfId="1" applyFont="1" applyFill="1" applyBorder="1" applyAlignment="1" applyProtection="1">
      <alignment horizontal="left" vertical="center"/>
      <protection locked="0"/>
    </xf>
    <xf numFmtId="3" fontId="23" fillId="0" borderId="5" xfId="0" applyNumberFormat="1" applyFont="1" applyBorder="1" applyAlignment="1" applyProtection="1">
      <alignment vertical="center" wrapText="1"/>
      <protection locked="0"/>
    </xf>
    <xf numFmtId="165" fontId="23" fillId="4" borderId="81" xfId="0" applyNumberFormat="1" applyFont="1" applyFill="1" applyBorder="1" applyAlignment="1">
      <alignment vertical="center" wrapText="1"/>
    </xf>
    <xf numFmtId="165" fontId="23" fillId="0" borderId="12" xfId="0" applyNumberFormat="1" applyFont="1" applyBorder="1" applyAlignment="1">
      <alignment horizontal="center" vertical="center" wrapText="1"/>
    </xf>
    <xf numFmtId="165" fontId="23" fillId="4" borderId="13" xfId="0" applyNumberFormat="1" applyFont="1" applyFill="1" applyBorder="1" applyAlignment="1">
      <alignment vertical="center" wrapText="1"/>
    </xf>
    <xf numFmtId="0" fontId="55" fillId="0" borderId="0" xfId="4" applyFont="1" applyAlignment="1">
      <alignment horizontal="left" vertical="top" wrapText="1" readingOrder="1"/>
    </xf>
    <xf numFmtId="0" fontId="61" fillId="0" borderId="0" xfId="0" applyFont="1" applyAlignment="1">
      <alignment vertical="top"/>
    </xf>
    <xf numFmtId="0" fontId="60" fillId="0" borderId="0" xfId="2" quotePrefix="1" applyFont="1" applyAlignment="1">
      <alignment vertical="top" wrapText="1"/>
    </xf>
    <xf numFmtId="0" fontId="61" fillId="0" borderId="0" xfId="0" applyFont="1" applyAlignment="1">
      <alignment horizontal="center" vertical="top" wrapText="1"/>
    </xf>
    <xf numFmtId="0" fontId="62" fillId="0" borderId="0" xfId="0" applyFont="1" applyAlignment="1">
      <alignment horizontal="center" vertical="center" wrapText="1"/>
    </xf>
    <xf numFmtId="0" fontId="60" fillId="0" borderId="0" xfId="2" applyFont="1" applyAlignment="1">
      <alignment vertical="top"/>
    </xf>
    <xf numFmtId="0" fontId="60" fillId="0" borderId="0" xfId="2" applyFont="1" applyAlignment="1">
      <alignment vertical="top" wrapText="1"/>
    </xf>
    <xf numFmtId="0" fontId="61" fillId="0" borderId="0" xfId="0" applyFont="1" applyAlignment="1">
      <alignment vertical="top" wrapText="1"/>
    </xf>
    <xf numFmtId="0" fontId="63" fillId="0" borderId="0" xfId="2" applyFont="1" applyAlignment="1">
      <alignment vertical="top" wrapText="1"/>
    </xf>
    <xf numFmtId="14" fontId="34" fillId="0" borderId="2" xfId="0" applyNumberFormat="1" applyFont="1" applyBorder="1" applyProtection="1">
      <protection locked="0"/>
    </xf>
    <xf numFmtId="0" fontId="55" fillId="0" borderId="9" xfId="0" applyFont="1" applyBorder="1" applyAlignment="1" applyProtection="1">
      <alignment horizontal="left" vertical="center" wrapText="1"/>
      <protection locked="0"/>
    </xf>
    <xf numFmtId="0" fontId="55" fillId="0" borderId="1" xfId="0" applyFont="1" applyBorder="1" applyAlignment="1" applyProtection="1">
      <alignment horizontal="center" vertical="center" wrapText="1"/>
      <protection locked="0"/>
    </xf>
    <xf numFmtId="0" fontId="55" fillId="0" borderId="1" xfId="0" applyFont="1" applyBorder="1" applyAlignment="1" applyProtection="1">
      <alignment vertical="center" wrapText="1" readingOrder="1"/>
      <protection locked="0"/>
    </xf>
    <xf numFmtId="8" fontId="2" fillId="0" borderId="1" xfId="0" applyNumberFormat="1" applyFont="1" applyBorder="1" applyAlignment="1" applyProtection="1">
      <alignment horizontal="center" vertical="center"/>
      <protection locked="0"/>
    </xf>
    <xf numFmtId="0" fontId="21" fillId="0" borderId="0" xfId="0" applyFont="1" applyAlignment="1" applyProtection="1">
      <alignment horizontal="left" vertical="center"/>
      <protection locked="0"/>
    </xf>
    <xf numFmtId="0" fontId="21" fillId="0" borderId="30" xfId="0" applyFont="1" applyBorder="1" applyAlignment="1" applyProtection="1">
      <alignment horizontal="left" vertical="center"/>
      <protection locked="0"/>
    </xf>
    <xf numFmtId="10" fontId="2" fillId="9" borderId="26" xfId="0" applyNumberFormat="1" applyFont="1" applyFill="1" applyBorder="1" applyAlignment="1" applyProtection="1">
      <alignment horizontal="left" vertical="center" wrapText="1"/>
      <protection locked="0"/>
    </xf>
    <xf numFmtId="10" fontId="2" fillId="9" borderId="3" xfId="0" applyNumberFormat="1" applyFont="1" applyFill="1" applyBorder="1" applyAlignment="1" applyProtection="1">
      <alignment horizontal="left" vertical="center" wrapText="1"/>
      <protection locked="0"/>
    </xf>
    <xf numFmtId="10" fontId="2" fillId="9" borderId="28" xfId="0" applyNumberFormat="1" applyFont="1" applyFill="1" applyBorder="1" applyAlignment="1" applyProtection="1">
      <alignment horizontal="left" vertical="center" wrapText="1"/>
      <protection locked="0"/>
    </xf>
    <xf numFmtId="44" fontId="23" fillId="0" borderId="3" xfId="1" applyFont="1" applyBorder="1" applyAlignment="1" applyProtection="1">
      <alignment horizontal="left" vertical="center" wrapText="1"/>
      <protection locked="0"/>
    </xf>
    <xf numFmtId="44" fontId="23" fillId="0" borderId="1" xfId="1" applyFont="1" applyBorder="1" applyAlignment="1" applyProtection="1">
      <alignment horizontal="left" vertical="center" wrapText="1"/>
      <protection locked="0"/>
    </xf>
    <xf numFmtId="44" fontId="23" fillId="0" borderId="3" xfId="1" applyFont="1" applyBorder="1" applyAlignment="1" applyProtection="1">
      <alignment horizontal="left" wrapText="1"/>
      <protection locked="0"/>
    </xf>
    <xf numFmtId="165" fontId="21" fillId="0" borderId="7" xfId="0" applyNumberFormat="1" applyFont="1" applyBorder="1" applyAlignment="1" applyProtection="1">
      <alignment vertical="center" wrapText="1"/>
    </xf>
    <xf numFmtId="44" fontId="23" fillId="0" borderId="3" xfId="1" applyFont="1" applyBorder="1" applyAlignment="1" applyProtection="1">
      <alignment horizontal="left" wrapText="1"/>
    </xf>
    <xf numFmtId="44" fontId="21" fillId="0" borderId="4" xfId="1" applyFont="1" applyBorder="1" applyAlignment="1" applyProtection="1">
      <alignment horizontal="left" vertical="center"/>
    </xf>
    <xf numFmtId="0" fontId="53" fillId="0" borderId="3" xfId="0" applyFont="1" applyBorder="1" applyAlignment="1" applyProtection="1">
      <alignment horizontal="left" wrapText="1"/>
      <protection locked="0"/>
    </xf>
    <xf numFmtId="8" fontId="53" fillId="0" borderId="3" xfId="0" applyNumberFormat="1" applyFont="1" applyBorder="1" applyAlignment="1" applyProtection="1">
      <alignment wrapText="1"/>
      <protection locked="0"/>
    </xf>
    <xf numFmtId="0" fontId="53" fillId="0" borderId="3" xfId="0" applyFont="1" applyBorder="1" applyAlignment="1" applyProtection="1">
      <alignment wrapText="1"/>
      <protection locked="0"/>
    </xf>
    <xf numFmtId="0" fontId="53" fillId="0" borderId="3" xfId="0" applyFont="1" applyBorder="1" applyAlignment="1" applyProtection="1">
      <alignment horizontal="left" vertical="center" wrapText="1"/>
      <protection locked="0"/>
    </xf>
    <xf numFmtId="44" fontId="53" fillId="0" borderId="3" xfId="1" applyFont="1" applyBorder="1" applyAlignment="1" applyProtection="1">
      <alignment horizontal="left" vertical="center" wrapText="1"/>
      <protection locked="0"/>
    </xf>
    <xf numFmtId="0" fontId="53" fillId="0" borderId="3" xfId="0" applyFont="1" applyBorder="1" applyAlignment="1" applyProtection="1">
      <alignment vertical="center" wrapText="1"/>
      <protection locked="0"/>
    </xf>
    <xf numFmtId="0" fontId="55" fillId="0" borderId="3" xfId="0" applyFont="1" applyBorder="1" applyAlignment="1" applyProtection="1">
      <alignment horizontal="left" vertical="center" wrapText="1"/>
      <protection locked="0"/>
    </xf>
    <xf numFmtId="0" fontId="55" fillId="0" borderId="3" xfId="0" applyFont="1" applyBorder="1" applyAlignment="1" applyProtection="1">
      <alignment vertical="center" wrapText="1"/>
      <protection locked="0"/>
    </xf>
    <xf numFmtId="0" fontId="25" fillId="0" borderId="0" xfId="0" applyFont="1" applyAlignment="1">
      <alignment horizontal="left" vertical="top" wrapText="1"/>
    </xf>
    <xf numFmtId="0" fontId="25" fillId="0" borderId="0" xfId="0" applyFont="1" applyAlignment="1">
      <alignment horizontal="left" vertical="top"/>
    </xf>
    <xf numFmtId="0" fontId="42" fillId="0" borderId="25" xfId="0" applyFont="1" applyBorder="1" applyAlignment="1">
      <alignment horizontal="center" vertical="center"/>
    </xf>
    <xf numFmtId="0" fontId="42" fillId="0" borderId="52" xfId="0" applyFont="1" applyBorder="1" applyAlignment="1">
      <alignment horizontal="center" vertical="center"/>
    </xf>
    <xf numFmtId="0" fontId="42" fillId="0" borderId="36" xfId="0" applyFont="1" applyBorder="1" applyAlignment="1">
      <alignment horizontal="center" vertical="center"/>
    </xf>
    <xf numFmtId="0" fontId="25" fillId="5" borderId="25" xfId="0" applyFont="1" applyFill="1" applyBorder="1" applyAlignment="1">
      <alignment horizontal="center" vertical="top" wrapText="1"/>
    </xf>
    <xf numFmtId="0" fontId="42" fillId="5" borderId="52" xfId="0" applyFont="1" applyFill="1" applyBorder="1" applyAlignment="1">
      <alignment horizontal="center" vertical="top" wrapText="1"/>
    </xf>
    <xf numFmtId="0" fontId="42" fillId="5" borderId="36" xfId="0" applyFont="1" applyFill="1" applyBorder="1" applyAlignment="1">
      <alignment horizontal="center" vertical="top" wrapText="1"/>
    </xf>
    <xf numFmtId="0" fontId="25" fillId="0" borderId="0" xfId="0" applyFont="1" applyAlignment="1">
      <alignment vertical="top" wrapText="1"/>
    </xf>
    <xf numFmtId="0" fontId="25" fillId="5" borderId="25" xfId="0" applyFont="1" applyFill="1" applyBorder="1" applyAlignment="1">
      <alignment horizontal="left" vertical="center" wrapText="1"/>
    </xf>
    <xf numFmtId="0" fontId="25" fillId="5" borderId="52" xfId="0" applyFont="1" applyFill="1" applyBorder="1" applyAlignment="1">
      <alignment horizontal="left" vertical="center" wrapText="1"/>
    </xf>
    <xf numFmtId="0" fontId="44" fillId="0" borderId="53" xfId="2" applyFont="1" applyBorder="1" applyAlignment="1" applyProtection="1">
      <alignment horizontal="center" vertical="center" wrapText="1"/>
    </xf>
    <xf numFmtId="0" fontId="44" fillId="0" borderId="54" xfId="2" applyFont="1" applyBorder="1" applyAlignment="1" applyProtection="1">
      <alignment horizontal="center" vertical="center" wrapText="1"/>
    </xf>
    <xf numFmtId="0" fontId="44" fillId="0" borderId="30" xfId="2" applyFont="1" applyBorder="1" applyAlignment="1" applyProtection="1">
      <alignment horizontal="center" vertical="center" wrapText="1"/>
    </xf>
    <xf numFmtId="0" fontId="1" fillId="7" borderId="53" xfId="0" applyFont="1" applyFill="1" applyBorder="1" applyAlignment="1">
      <alignment horizontal="center" vertical="top" wrapText="1"/>
    </xf>
    <xf numFmtId="0" fontId="36" fillId="7" borderId="54" xfId="0" applyFont="1" applyFill="1" applyBorder="1" applyAlignment="1">
      <alignment horizontal="center" vertical="top" wrapText="1"/>
    </xf>
    <xf numFmtId="0" fontId="36" fillId="7" borderId="30" xfId="0" applyFont="1" applyFill="1" applyBorder="1" applyAlignment="1">
      <alignment horizontal="center" vertical="top" wrapText="1"/>
    </xf>
    <xf numFmtId="0" fontId="36" fillId="0" borderId="53" xfId="0" applyFont="1" applyBorder="1" applyAlignment="1">
      <alignment horizontal="left" vertical="top" wrapText="1"/>
    </xf>
    <xf numFmtId="0" fontId="36" fillId="0" borderId="30" xfId="0" applyFont="1" applyBorder="1" applyAlignment="1">
      <alignment horizontal="left" vertical="top" wrapText="1"/>
    </xf>
    <xf numFmtId="0" fontId="34" fillId="0" borderId="54" xfId="0" applyFont="1" applyBorder="1" applyAlignment="1">
      <alignment vertical="top" wrapText="1"/>
    </xf>
    <xf numFmtId="165" fontId="36" fillId="0" borderId="53" xfId="0" applyNumberFormat="1" applyFont="1" applyBorder="1" applyAlignment="1">
      <alignment horizontal="left" vertical="top" wrapText="1"/>
    </xf>
    <xf numFmtId="165" fontId="36" fillId="0" borderId="54" xfId="0" applyNumberFormat="1" applyFont="1" applyBorder="1" applyAlignment="1">
      <alignment horizontal="left" vertical="top" wrapText="1"/>
    </xf>
    <xf numFmtId="0" fontId="38" fillId="0" borderId="0" xfId="0" applyFont="1" applyAlignment="1">
      <alignment horizontal="justify" wrapText="1"/>
    </xf>
    <xf numFmtId="0" fontId="34" fillId="0" borderId="0" xfId="0" applyFont="1" applyAlignment="1">
      <alignment wrapText="1"/>
    </xf>
    <xf numFmtId="0" fontId="36" fillId="0" borderId="58" xfId="0" applyFont="1" applyBorder="1" applyAlignment="1">
      <alignment horizontal="center" vertical="top" wrapText="1"/>
    </xf>
    <xf numFmtId="0" fontId="36" fillId="0" borderId="50" xfId="0" applyFont="1" applyBorder="1" applyAlignment="1">
      <alignment horizontal="center" vertical="top" wrapText="1"/>
    </xf>
    <xf numFmtId="0" fontId="36" fillId="0" borderId="59" xfId="0" applyFont="1" applyBorder="1" applyAlignment="1">
      <alignment horizontal="left" vertical="top" wrapText="1"/>
    </xf>
    <xf numFmtId="0" fontId="36" fillId="0" borderId="58" xfId="0" applyFont="1" applyBorder="1" applyAlignment="1">
      <alignment horizontal="left" vertical="top" wrapText="1"/>
    </xf>
    <xf numFmtId="0" fontId="36" fillId="0" borderId="60" xfId="0" applyFont="1" applyBorder="1" applyAlignment="1">
      <alignment horizontal="left" vertical="top" wrapText="1"/>
    </xf>
    <xf numFmtId="0" fontId="36" fillId="0" borderId="61" xfId="0" applyFont="1" applyBorder="1" applyAlignment="1">
      <alignment horizontal="left" vertical="top" wrapText="1"/>
    </xf>
    <xf numFmtId="0" fontId="36" fillId="0" borderId="7" xfId="0" applyFont="1" applyBorder="1" applyAlignment="1">
      <alignment horizontal="left" vertical="top" wrapText="1"/>
    </xf>
    <xf numFmtId="0" fontId="36" fillId="0" borderId="50" xfId="0" applyFont="1" applyBorder="1" applyAlignment="1">
      <alignment horizontal="left" vertical="top" wrapText="1"/>
    </xf>
    <xf numFmtId="0" fontId="36" fillId="0" borderId="62" xfId="0" applyFont="1" applyBorder="1" applyAlignment="1">
      <alignment horizontal="left" vertical="top" wrapText="1"/>
    </xf>
    <xf numFmtId="0" fontId="36" fillId="0" borderId="57" xfId="0" applyFont="1" applyBorder="1" applyAlignment="1">
      <alignment horizontal="left" vertical="top" wrapText="1"/>
    </xf>
    <xf numFmtId="0" fontId="36" fillId="0" borderId="49" xfId="0" applyFont="1" applyBorder="1" applyAlignment="1">
      <alignment horizontal="center" vertical="top" wrapText="1"/>
    </xf>
    <xf numFmtId="0" fontId="36" fillId="0" borderId="1" xfId="0" applyFont="1" applyBorder="1" applyAlignment="1">
      <alignment horizontal="center" vertical="top" wrapText="1"/>
    </xf>
    <xf numFmtId="165" fontId="36" fillId="0" borderId="49" xfId="0" applyNumberFormat="1" applyFont="1" applyBorder="1" applyAlignment="1">
      <alignment horizontal="center" vertical="top" wrapText="1"/>
    </xf>
    <xf numFmtId="165" fontId="36" fillId="0" borderId="1" xfId="0" applyNumberFormat="1" applyFont="1" applyBorder="1" applyAlignment="1">
      <alignment horizontal="center" vertical="top" wrapText="1"/>
    </xf>
    <xf numFmtId="0" fontId="34" fillId="0" borderId="1" xfId="0" applyFont="1" applyBorder="1" applyAlignment="1">
      <alignment horizontal="center" vertical="top" wrapText="1"/>
    </xf>
    <xf numFmtId="0" fontId="54" fillId="6" borderId="86" xfId="0" applyFont="1" applyFill="1" applyBorder="1" applyAlignment="1">
      <alignment horizontal="center" vertical="center" wrapText="1"/>
    </xf>
    <xf numFmtId="0" fontId="32" fillId="6" borderId="61" xfId="0" applyFont="1" applyFill="1" applyBorder="1" applyAlignment="1">
      <alignment horizontal="center" vertical="center" wrapText="1"/>
    </xf>
    <xf numFmtId="0" fontId="37" fillId="4" borderId="0" xfId="0" applyFont="1" applyFill="1" applyAlignment="1">
      <alignment horizontal="center" vertical="center" wrapText="1"/>
    </xf>
    <xf numFmtId="0" fontId="37" fillId="0" borderId="0" xfId="0" applyFont="1" applyAlignment="1">
      <alignment horizontal="center"/>
    </xf>
    <xf numFmtId="0" fontId="37" fillId="6" borderId="56" xfId="0" applyFont="1" applyFill="1" applyBorder="1" applyAlignment="1">
      <alignment horizontal="center" vertical="center" wrapText="1"/>
    </xf>
    <xf numFmtId="0" fontId="37" fillId="6" borderId="55" xfId="0" applyFont="1" applyFill="1" applyBorder="1" applyAlignment="1">
      <alignment horizontal="center" vertical="center" wrapText="1"/>
    </xf>
    <xf numFmtId="0" fontId="37" fillId="6" borderId="14" xfId="0" applyFont="1" applyFill="1" applyBorder="1" applyAlignment="1">
      <alignment horizontal="center" vertical="center" wrapText="1"/>
    </xf>
    <xf numFmtId="0" fontId="37" fillId="6" borderId="51" xfId="0" applyFont="1" applyFill="1" applyBorder="1" applyAlignment="1">
      <alignment horizontal="center" vertical="center" wrapText="1"/>
    </xf>
    <xf numFmtId="0" fontId="34" fillId="0" borderId="57" xfId="0" applyFont="1" applyBorder="1" applyAlignment="1">
      <alignment horizontal="center" wrapText="1"/>
    </xf>
    <xf numFmtId="0" fontId="34" fillId="0" borderId="57" xfId="0" applyFont="1" applyBorder="1" applyAlignment="1">
      <alignment wrapText="1"/>
    </xf>
    <xf numFmtId="0" fontId="36" fillId="0" borderId="0" xfId="0" applyFont="1" applyAlignment="1">
      <alignment horizontal="left" wrapText="1"/>
    </xf>
    <xf numFmtId="0" fontId="26" fillId="5" borderId="25" xfId="0" applyFont="1" applyFill="1" applyBorder="1" applyAlignment="1">
      <alignment horizontal="left" vertical="top" wrapText="1"/>
    </xf>
    <xf numFmtId="0" fontId="26" fillId="5" borderId="52" xfId="0" applyFont="1" applyFill="1" applyBorder="1" applyAlignment="1">
      <alignment horizontal="left" vertical="top" wrapText="1"/>
    </xf>
    <xf numFmtId="0" fontId="26" fillId="5" borderId="36" xfId="0" applyFont="1" applyFill="1" applyBorder="1" applyAlignment="1">
      <alignment horizontal="left" vertical="top" wrapText="1"/>
    </xf>
    <xf numFmtId="0" fontId="24" fillId="5" borderId="66" xfId="0" applyFont="1" applyFill="1" applyBorder="1" applyAlignment="1">
      <alignment horizontal="center" vertical="center" wrapText="1"/>
    </xf>
    <xf numFmtId="0" fontId="21" fillId="5" borderId="67" xfId="0" applyFont="1" applyFill="1" applyBorder="1" applyAlignment="1">
      <alignment horizontal="center" vertical="center" wrapText="1"/>
    </xf>
    <xf numFmtId="0" fontId="21" fillId="5" borderId="68" xfId="0" applyFont="1" applyFill="1" applyBorder="1" applyAlignment="1">
      <alignment horizontal="center" vertical="center" wrapText="1"/>
    </xf>
    <xf numFmtId="0" fontId="24" fillId="0" borderId="0" xfId="0" applyFont="1" applyAlignment="1">
      <alignment horizontal="center" vertical="center"/>
    </xf>
    <xf numFmtId="0" fontId="21" fillId="0" borderId="0" xfId="0" applyFont="1" applyAlignment="1">
      <alignment horizontal="center" vertical="center"/>
    </xf>
    <xf numFmtId="0" fontId="35" fillId="0" borderId="25" xfId="0" applyFont="1" applyBorder="1" applyAlignment="1">
      <alignment horizontal="left" vertical="center"/>
    </xf>
    <xf numFmtId="0" fontId="35" fillId="0" borderId="52" xfId="0" applyFont="1" applyBorder="1" applyAlignment="1">
      <alignment horizontal="left" vertical="center"/>
    </xf>
    <xf numFmtId="0" fontId="35" fillId="0" borderId="36" xfId="0" applyFont="1" applyBorder="1" applyAlignment="1">
      <alignment horizontal="left" vertical="center"/>
    </xf>
    <xf numFmtId="0" fontId="24" fillId="5" borderId="69" xfId="0" applyFont="1" applyFill="1" applyBorder="1" applyAlignment="1">
      <alignment horizontal="center" vertical="center" wrapText="1"/>
    </xf>
    <xf numFmtId="0" fontId="21" fillId="5" borderId="70" xfId="0" applyFont="1" applyFill="1" applyBorder="1" applyAlignment="1">
      <alignment horizontal="center" vertical="center" wrapText="1"/>
    </xf>
    <xf numFmtId="0" fontId="21" fillId="5" borderId="71" xfId="0" applyFont="1" applyFill="1" applyBorder="1" applyAlignment="1">
      <alignment horizontal="center" vertical="center" wrapText="1"/>
    </xf>
    <xf numFmtId="2" fontId="24" fillId="5" borderId="66" xfId="0" applyNumberFormat="1" applyFont="1" applyFill="1" applyBorder="1" applyAlignment="1">
      <alignment horizontal="center" vertical="center" wrapText="1"/>
    </xf>
    <xf numFmtId="2" fontId="21" fillId="5" borderId="67" xfId="0" applyNumberFormat="1" applyFont="1" applyFill="1" applyBorder="1" applyAlignment="1">
      <alignment horizontal="center" vertical="center" wrapText="1"/>
    </xf>
    <xf numFmtId="2" fontId="21" fillId="5" borderId="68" xfId="0" applyNumberFormat="1" applyFont="1" applyFill="1" applyBorder="1" applyAlignment="1">
      <alignment horizontal="center" vertical="center" wrapText="1"/>
    </xf>
    <xf numFmtId="0" fontId="26" fillId="5" borderId="66" xfId="0" applyFont="1" applyFill="1" applyBorder="1" applyAlignment="1">
      <alignment horizontal="center" vertical="center" wrapText="1"/>
    </xf>
    <xf numFmtId="0" fontId="26" fillId="5" borderId="67" xfId="0" applyFont="1" applyFill="1" applyBorder="1" applyAlignment="1">
      <alignment horizontal="center" vertical="center" wrapText="1"/>
    </xf>
    <xf numFmtId="0" fontId="26" fillId="5" borderId="68" xfId="0" applyFont="1" applyFill="1" applyBorder="1" applyAlignment="1">
      <alignment horizontal="center" vertical="center" wrapText="1"/>
    </xf>
    <xf numFmtId="0" fontId="26" fillId="7" borderId="25" xfId="0" applyFont="1" applyFill="1" applyBorder="1" applyAlignment="1">
      <alignment horizontal="center" vertical="center"/>
    </xf>
    <xf numFmtId="0" fontId="26" fillId="7" borderId="52" xfId="0" applyFont="1" applyFill="1" applyBorder="1" applyAlignment="1">
      <alignment horizontal="center" vertical="center"/>
    </xf>
    <xf numFmtId="0" fontId="26" fillId="7" borderId="36" xfId="0" applyFont="1" applyFill="1" applyBorder="1" applyAlignment="1">
      <alignment horizontal="center" vertical="center"/>
    </xf>
    <xf numFmtId="0" fontId="24" fillId="7" borderId="27" xfId="0" applyFont="1" applyFill="1" applyBorder="1" applyAlignment="1">
      <alignment horizontal="right" vertical="center"/>
    </xf>
    <xf numFmtId="0" fontId="24" fillId="7" borderId="22" xfId="0" applyFont="1" applyFill="1" applyBorder="1" applyAlignment="1">
      <alignment horizontal="right" vertical="center"/>
    </xf>
    <xf numFmtId="0" fontId="24" fillId="7" borderId="25" xfId="0" applyFont="1" applyFill="1" applyBorder="1" applyAlignment="1">
      <alignment horizontal="right" vertical="center"/>
    </xf>
    <xf numFmtId="0" fontId="24" fillId="7" borderId="36" xfId="0" applyFont="1" applyFill="1" applyBorder="1" applyAlignment="1">
      <alignment horizontal="right" vertical="center"/>
    </xf>
    <xf numFmtId="0" fontId="17" fillId="0" borderId="63" xfId="0" applyFont="1" applyBorder="1" applyAlignment="1" applyProtection="1">
      <alignment horizontal="right" vertical="center" wrapText="1"/>
      <protection locked="0"/>
    </xf>
    <xf numFmtId="0" fontId="17" fillId="0" borderId="64" xfId="0" applyFont="1" applyBorder="1" applyAlignment="1" applyProtection="1">
      <alignment horizontal="right" vertical="center" wrapText="1"/>
      <protection locked="0"/>
    </xf>
    <xf numFmtId="0" fontId="17" fillId="0" borderId="65" xfId="0" applyFont="1" applyBorder="1" applyAlignment="1" applyProtection="1">
      <alignment horizontal="right" vertical="center" wrapText="1"/>
      <protection locked="0"/>
    </xf>
    <xf numFmtId="0" fontId="24" fillId="7" borderId="25" xfId="0" applyFont="1" applyFill="1" applyBorder="1" applyAlignment="1" applyProtection="1">
      <alignment horizontal="right" vertical="center" wrapText="1"/>
      <protection locked="0"/>
    </xf>
    <xf numFmtId="0" fontId="24" fillId="7" borderId="52" xfId="0" applyFont="1" applyFill="1" applyBorder="1" applyAlignment="1" applyProtection="1">
      <alignment horizontal="right" vertical="center" wrapText="1"/>
      <protection locked="0"/>
    </xf>
    <xf numFmtId="0" fontId="24" fillId="7" borderId="36" xfId="0" applyFont="1" applyFill="1" applyBorder="1" applyAlignment="1" applyProtection="1">
      <alignment horizontal="right" vertical="center" wrapText="1"/>
      <protection locked="0"/>
    </xf>
    <xf numFmtId="0" fontId="21" fillId="0" borderId="25" xfId="0" applyFont="1" applyBorder="1" applyAlignment="1">
      <alignment horizontal="left" vertical="center" wrapText="1"/>
    </xf>
    <xf numFmtId="0" fontId="21" fillId="0" borderId="52" xfId="0" applyFont="1" applyBorder="1" applyAlignment="1">
      <alignment horizontal="left" vertical="center" wrapText="1"/>
    </xf>
    <xf numFmtId="0" fontId="21" fillId="0" borderId="36" xfId="0" applyFont="1" applyBorder="1" applyAlignment="1">
      <alignment horizontal="left" vertical="center" wrapText="1"/>
    </xf>
    <xf numFmtId="0" fontId="26" fillId="0" borderId="0" xfId="0" applyFont="1" applyAlignment="1">
      <alignment vertical="center"/>
    </xf>
    <xf numFmtId="0" fontId="21" fillId="0" borderId="7" xfId="0" applyFont="1" applyBorder="1" applyAlignment="1" applyProtection="1">
      <alignment horizontal="left" vertical="top" wrapText="1"/>
      <protection locked="0"/>
    </xf>
    <xf numFmtId="0" fontId="21" fillId="0" borderId="50" xfId="0" applyFont="1" applyBorder="1" applyAlignment="1" applyProtection="1">
      <alignment horizontal="left" wrapText="1"/>
      <protection locked="0"/>
    </xf>
    <xf numFmtId="165" fontId="21" fillId="0" borderId="1" xfId="0" applyNumberFormat="1" applyFont="1" applyBorder="1" applyAlignment="1" applyProtection="1">
      <alignment vertical="center" wrapText="1"/>
      <protection locked="0"/>
    </xf>
    <xf numFmtId="44" fontId="21" fillId="0" borderId="23" xfId="1" applyFont="1" applyBorder="1" applyAlignment="1">
      <alignment vertical="center" wrapText="1"/>
    </xf>
    <xf numFmtId="44" fontId="21" fillId="0" borderId="76" xfId="1" applyFont="1" applyBorder="1"/>
    <xf numFmtId="165" fontId="21" fillId="8" borderId="53" xfId="0" applyNumberFormat="1" applyFont="1" applyFill="1" applyBorder="1" applyAlignment="1">
      <alignment horizontal="right" vertical="center" wrapText="1"/>
    </xf>
    <xf numFmtId="0" fontId="21" fillId="8" borderId="54" xfId="0" applyFont="1" applyFill="1" applyBorder="1" applyAlignment="1">
      <alignment horizontal="right" wrapText="1"/>
    </xf>
    <xf numFmtId="0" fontId="21" fillId="8" borderId="30" xfId="0" applyFont="1" applyFill="1" applyBorder="1" applyAlignment="1">
      <alignment horizontal="right" wrapText="1"/>
    </xf>
    <xf numFmtId="164" fontId="26" fillId="0" borderId="0" xfId="0" applyNumberFormat="1" applyFont="1" applyAlignment="1">
      <alignment horizontal="center" vertical="center" wrapText="1"/>
    </xf>
    <xf numFmtId="0" fontId="26" fillId="0" borderId="0" xfId="0" applyFont="1" applyAlignment="1">
      <alignment horizontal="center" vertical="center" wrapText="1"/>
    </xf>
    <xf numFmtId="0" fontId="2" fillId="0" borderId="23" xfId="0" applyFont="1" applyBorder="1" applyAlignment="1" applyProtection="1">
      <alignment horizontal="left" vertical="top" wrapText="1"/>
      <protection locked="0"/>
    </xf>
    <xf numFmtId="0" fontId="2" fillId="0" borderId="76" xfId="0" applyFont="1" applyBorder="1" applyAlignment="1" applyProtection="1">
      <alignment horizontal="left" vertical="top" wrapText="1"/>
      <protection locked="0"/>
    </xf>
    <xf numFmtId="165" fontId="26" fillId="5" borderId="53" xfId="0" applyNumberFormat="1" applyFont="1" applyFill="1" applyBorder="1" applyAlignment="1">
      <alignment horizontal="right" vertical="center" wrapText="1"/>
    </xf>
    <xf numFmtId="0" fontId="26" fillId="5" borderId="54" xfId="0" applyFont="1" applyFill="1" applyBorder="1" applyAlignment="1">
      <alignment horizontal="right" wrapText="1"/>
    </xf>
    <xf numFmtId="0" fontId="26" fillId="5" borderId="30" xfId="0" applyFont="1" applyFill="1" applyBorder="1" applyAlignment="1">
      <alignment horizontal="right" wrapText="1"/>
    </xf>
    <xf numFmtId="0" fontId="26" fillId="5" borderId="60" xfId="0" applyFont="1" applyFill="1" applyBorder="1" applyAlignment="1">
      <alignment horizontal="center" vertical="center" wrapText="1"/>
    </xf>
    <xf numFmtId="0" fontId="26" fillId="5" borderId="61" xfId="0" applyFont="1" applyFill="1" applyBorder="1" applyAlignment="1">
      <alignment horizontal="center" vertical="center"/>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xf>
    <xf numFmtId="0" fontId="24" fillId="5" borderId="5" xfId="0" applyFont="1" applyFill="1" applyBorder="1" applyAlignment="1">
      <alignment horizontal="center" wrapText="1"/>
    </xf>
    <xf numFmtId="0" fontId="26" fillId="5" borderId="5" xfId="0" applyFont="1" applyFill="1" applyBorder="1" applyAlignment="1">
      <alignment horizontal="center" wrapText="1"/>
    </xf>
    <xf numFmtId="0" fontId="24" fillId="5" borderId="5" xfId="0" applyFont="1" applyFill="1" applyBorder="1" applyAlignment="1">
      <alignment horizontal="center" vertical="center" wrapText="1"/>
    </xf>
    <xf numFmtId="0" fontId="26" fillId="5" borderId="5"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4" fillId="5" borderId="60" xfId="0" applyFont="1" applyFill="1" applyBorder="1" applyAlignment="1">
      <alignment horizontal="center" wrapText="1"/>
    </xf>
    <xf numFmtId="0" fontId="26" fillId="5" borderId="61" xfId="0" applyFont="1" applyFill="1" applyBorder="1" applyAlignment="1">
      <alignment horizontal="center" wrapText="1"/>
    </xf>
    <xf numFmtId="0" fontId="26" fillId="5" borderId="60" xfId="0" applyFont="1" applyFill="1" applyBorder="1" applyAlignment="1">
      <alignment horizontal="center" wrapText="1"/>
    </xf>
    <xf numFmtId="0" fontId="24" fillId="5" borderId="61" xfId="0" applyFont="1" applyFill="1" applyBorder="1" applyAlignment="1">
      <alignment horizontal="center" wrapText="1"/>
    </xf>
    <xf numFmtId="0" fontId="24" fillId="5" borderId="60" xfId="0" applyFont="1" applyFill="1" applyBorder="1" applyAlignment="1">
      <alignment horizontal="center" vertical="center" wrapText="1"/>
    </xf>
    <xf numFmtId="0" fontId="24" fillId="5" borderId="61" xfId="0" applyFont="1" applyFill="1" applyBorder="1" applyAlignment="1">
      <alignment horizontal="center" vertical="center" wrapText="1"/>
    </xf>
    <xf numFmtId="0" fontId="24" fillId="5" borderId="47" xfId="0" applyFont="1" applyFill="1" applyBorder="1" applyAlignment="1">
      <alignment horizontal="center" vertical="top" wrapText="1"/>
    </xf>
    <xf numFmtId="0" fontId="26" fillId="5" borderId="48" xfId="0" applyFont="1" applyFill="1" applyBorder="1" applyAlignment="1">
      <alignment horizontal="center" vertical="top" wrapText="1"/>
    </xf>
    <xf numFmtId="0" fontId="26" fillId="5" borderId="25" xfId="0" applyFont="1" applyFill="1" applyBorder="1" applyAlignment="1">
      <alignment horizontal="center" vertical="center" wrapText="1"/>
    </xf>
    <xf numFmtId="0" fontId="26" fillId="5" borderId="52" xfId="0" applyFont="1" applyFill="1" applyBorder="1" applyAlignment="1">
      <alignment horizontal="center" vertical="center" wrapText="1"/>
    </xf>
    <xf numFmtId="0" fontId="26" fillId="5" borderId="36" xfId="0" applyFont="1" applyFill="1" applyBorder="1" applyAlignment="1">
      <alignment horizontal="center" vertical="center" wrapText="1"/>
    </xf>
    <xf numFmtId="0" fontId="24" fillId="5" borderId="48" xfId="0" applyFont="1" applyFill="1" applyBorder="1" applyAlignment="1">
      <alignment horizontal="center" vertical="top" wrapText="1"/>
    </xf>
    <xf numFmtId="0" fontId="23" fillId="0" borderId="5" xfId="0" applyFont="1" applyBorder="1" applyAlignment="1" applyProtection="1">
      <alignment horizontal="left" vertical="center" wrapText="1"/>
      <protection locked="0"/>
    </xf>
    <xf numFmtId="0" fontId="21" fillId="0" borderId="5"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3" fillId="0" borderId="60" xfId="0" applyFont="1" applyBorder="1" applyAlignment="1" applyProtection="1">
      <alignment horizontal="left" vertical="center" wrapText="1"/>
      <protection locked="0"/>
    </xf>
    <xf numFmtId="0" fontId="21" fillId="0" borderId="0" xfId="0" applyFont="1" applyAlignment="1" applyProtection="1">
      <alignment horizontal="left" vertical="center" wrapText="1"/>
      <protection locked="0"/>
    </xf>
    <xf numFmtId="0" fontId="21" fillId="0" borderId="61" xfId="0" applyFont="1" applyBorder="1" applyAlignment="1" applyProtection="1">
      <alignment horizontal="left" vertical="center" wrapText="1"/>
      <protection locked="0"/>
    </xf>
    <xf numFmtId="0" fontId="21" fillId="0" borderId="60" xfId="0" applyFont="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21" fillId="0" borderId="57" xfId="0" applyFont="1" applyBorder="1" applyAlignment="1" applyProtection="1">
      <alignment horizontal="left" vertical="center" wrapText="1"/>
      <protection locked="0"/>
    </xf>
    <xf numFmtId="0" fontId="21" fillId="0" borderId="50" xfId="0" applyFont="1" applyBorder="1" applyAlignment="1" applyProtection="1">
      <alignment horizontal="left" vertical="center" wrapText="1"/>
      <protection locked="0"/>
    </xf>
    <xf numFmtId="0" fontId="23" fillId="0" borderId="49"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49" fontId="23" fillId="0" borderId="59" xfId="0" applyNumberFormat="1" applyFont="1" applyBorder="1" applyAlignment="1" applyProtection="1">
      <alignment horizontal="center" vertical="center" wrapText="1"/>
      <protection locked="0"/>
    </xf>
    <xf numFmtId="49" fontId="21" fillId="0" borderId="58" xfId="0" applyNumberFormat="1" applyFont="1" applyBorder="1" applyAlignment="1" applyProtection="1">
      <alignment horizontal="center" vertical="center" wrapText="1"/>
      <protection locked="0"/>
    </xf>
    <xf numFmtId="49" fontId="21" fillId="0" borderId="60" xfId="0" applyNumberFormat="1" applyFont="1" applyBorder="1" applyAlignment="1" applyProtection="1">
      <alignment horizontal="center" vertical="center" wrapText="1"/>
      <protection locked="0"/>
    </xf>
    <xf numFmtId="49" fontId="21" fillId="0" borderId="61" xfId="0" applyNumberFormat="1" applyFont="1" applyBorder="1" applyAlignment="1" applyProtection="1">
      <alignment horizontal="center" vertical="center" wrapText="1"/>
      <protection locked="0"/>
    </xf>
    <xf numFmtId="49" fontId="21" fillId="0" borderId="7" xfId="0" applyNumberFormat="1" applyFont="1" applyBorder="1" applyAlignment="1" applyProtection="1">
      <alignment horizontal="center" vertical="center" wrapText="1"/>
      <protection locked="0"/>
    </xf>
    <xf numFmtId="49" fontId="21" fillId="0" borderId="50" xfId="0" applyNumberFormat="1" applyFont="1" applyBorder="1" applyAlignment="1" applyProtection="1">
      <alignment horizontal="center" vertical="center" wrapText="1"/>
      <protection locked="0"/>
    </xf>
    <xf numFmtId="0" fontId="23" fillId="0" borderId="73" xfId="0" applyFont="1" applyBorder="1" applyAlignment="1" applyProtection="1">
      <alignment horizontal="center" vertical="center" wrapText="1"/>
      <protection locked="0"/>
    </xf>
    <xf numFmtId="49" fontId="23" fillId="0" borderId="74" xfId="0" applyNumberFormat="1" applyFont="1" applyBorder="1" applyAlignment="1" applyProtection="1">
      <alignment horizontal="center" vertical="center" wrapText="1"/>
      <protection locked="0"/>
    </xf>
    <xf numFmtId="49" fontId="21" fillId="0" borderId="75" xfId="0" applyNumberFormat="1" applyFont="1" applyBorder="1" applyAlignment="1" applyProtection="1">
      <alignment horizontal="center" vertical="center" wrapText="1"/>
      <protection locked="0"/>
    </xf>
    <xf numFmtId="0" fontId="39" fillId="0" borderId="53" xfId="0" applyFont="1" applyBorder="1" applyAlignment="1">
      <alignment horizontal="left"/>
    </xf>
    <xf numFmtId="0" fontId="26" fillId="0" borderId="54" xfId="0" applyFont="1" applyBorder="1" applyAlignment="1">
      <alignment horizontal="left"/>
    </xf>
    <xf numFmtId="0" fontId="26" fillId="0" borderId="30" xfId="0" applyFont="1" applyBorder="1" applyAlignment="1">
      <alignment horizontal="left"/>
    </xf>
    <xf numFmtId="0" fontId="26" fillId="5" borderId="0" xfId="0" applyFont="1" applyFill="1" applyAlignment="1">
      <alignment horizontal="center" vertical="center" wrapText="1"/>
    </xf>
    <xf numFmtId="0" fontId="26" fillId="5" borderId="61" xfId="0" applyFont="1" applyFill="1" applyBorder="1" applyAlignment="1">
      <alignment horizontal="center" vertical="center" wrapText="1"/>
    </xf>
    <xf numFmtId="0" fontId="26" fillId="5" borderId="8"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1" fillId="5" borderId="60" xfId="0" applyFont="1" applyFill="1" applyBorder="1" applyAlignment="1">
      <alignment vertical="center" wrapText="1"/>
    </xf>
    <xf numFmtId="0" fontId="21" fillId="5" borderId="47" xfId="0" applyFont="1" applyFill="1" applyBorder="1" applyAlignment="1">
      <alignment vertical="center" wrapText="1"/>
    </xf>
    <xf numFmtId="0" fontId="24" fillId="5" borderId="7" xfId="0" applyFont="1" applyFill="1" applyBorder="1" applyAlignment="1">
      <alignment horizontal="center" vertical="center" wrapText="1"/>
    </xf>
    <xf numFmtId="0" fontId="21" fillId="5" borderId="50" xfId="0" applyFont="1" applyFill="1" applyBorder="1" applyAlignment="1">
      <alignment horizontal="center" vertical="center"/>
    </xf>
    <xf numFmtId="0" fontId="21" fillId="5" borderId="59"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21" fillId="5" borderId="47" xfId="0" applyFont="1" applyFill="1" applyBorder="1" applyAlignment="1">
      <alignment horizontal="center" vertical="center" wrapText="1"/>
    </xf>
    <xf numFmtId="0" fontId="21" fillId="5" borderId="48" xfId="0" applyFont="1" applyFill="1" applyBorder="1" applyAlignment="1">
      <alignment horizontal="center" vertical="center" wrapText="1"/>
    </xf>
    <xf numFmtId="0" fontId="26" fillId="3" borderId="25" xfId="0" applyFont="1" applyFill="1" applyBorder="1" applyAlignment="1">
      <alignment horizontal="center" vertical="center" wrapText="1"/>
    </xf>
    <xf numFmtId="0" fontId="26" fillId="3" borderId="52" xfId="0" applyFont="1" applyFill="1" applyBorder="1" applyAlignment="1">
      <alignment horizontal="center" vertical="center" wrapText="1"/>
    </xf>
    <xf numFmtId="0" fontId="26" fillId="3" borderId="36" xfId="0" applyFont="1" applyFill="1" applyBorder="1" applyAlignment="1">
      <alignment horizontal="center" vertical="center" wrapText="1"/>
    </xf>
    <xf numFmtId="0" fontId="26" fillId="5" borderId="56" xfId="0" applyFont="1" applyFill="1" applyBorder="1" applyAlignment="1">
      <alignment horizontal="left" vertical="center" wrapText="1"/>
    </xf>
    <xf numFmtId="0" fontId="26" fillId="5" borderId="72" xfId="0" applyFont="1" applyFill="1" applyBorder="1" applyAlignment="1">
      <alignment horizontal="left" vertical="center" wrapText="1"/>
    </xf>
    <xf numFmtId="0" fontId="26" fillId="5" borderId="55" xfId="0" applyFont="1" applyFill="1" applyBorder="1" applyAlignment="1">
      <alignment horizontal="left" vertical="center" wrapText="1"/>
    </xf>
    <xf numFmtId="0" fontId="24" fillId="5" borderId="44" xfId="0" applyFont="1" applyFill="1" applyBorder="1" applyAlignment="1">
      <alignment horizontal="center" vertical="center" wrapText="1"/>
    </xf>
    <xf numFmtId="0" fontId="24" fillId="5" borderId="6" xfId="0" applyFont="1" applyFill="1" applyBorder="1" applyAlignment="1">
      <alignment horizontal="center" vertical="center" wrapText="1"/>
    </xf>
    <xf numFmtId="0" fontId="23" fillId="0" borderId="80" xfId="0" applyFont="1" applyBorder="1" applyAlignment="1" applyProtection="1">
      <alignment horizontal="left" wrapText="1"/>
      <protection locked="0"/>
    </xf>
    <xf numFmtId="0" fontId="23" fillId="0" borderId="30" xfId="0" applyFont="1" applyBorder="1" applyAlignment="1" applyProtection="1">
      <alignment horizontal="left" wrapText="1"/>
      <protection locked="0"/>
    </xf>
    <xf numFmtId="0" fontId="24" fillId="5" borderId="0" xfId="0" applyFont="1" applyFill="1" applyAlignment="1">
      <alignment horizontal="center" wrapText="1"/>
    </xf>
    <xf numFmtId="0" fontId="26" fillId="5" borderId="0" xfId="0" applyFont="1" applyFill="1" applyAlignment="1">
      <alignment horizontal="center" wrapText="1"/>
    </xf>
    <xf numFmtId="0" fontId="26" fillId="5" borderId="51" xfId="0" applyFont="1" applyFill="1" applyBorder="1" applyAlignment="1">
      <alignment horizontal="center" wrapText="1"/>
    </xf>
    <xf numFmtId="0" fontId="24" fillId="5" borderId="63" xfId="0" applyFont="1" applyFill="1" applyBorder="1" applyAlignment="1">
      <alignment horizontal="right"/>
    </xf>
    <xf numFmtId="0" fontId="24" fillId="5" borderId="64" xfId="0" applyFont="1" applyFill="1" applyBorder="1" applyAlignment="1">
      <alignment horizontal="right"/>
    </xf>
    <xf numFmtId="0" fontId="24" fillId="5" borderId="65" xfId="0" applyFont="1" applyFill="1" applyBorder="1" applyAlignment="1">
      <alignment horizontal="right"/>
    </xf>
    <xf numFmtId="0" fontId="23" fillId="0" borderId="77" xfId="0" applyFont="1" applyBorder="1" applyAlignment="1" applyProtection="1">
      <alignment horizontal="left" wrapText="1"/>
      <protection locked="0"/>
    </xf>
    <xf numFmtId="0" fontId="23" fillId="0" borderId="76" xfId="0" applyFont="1" applyBorder="1" applyAlignment="1" applyProtection="1">
      <alignment horizontal="left" wrapText="1"/>
      <protection locked="0"/>
    </xf>
    <xf numFmtId="0" fontId="24" fillId="5" borderId="25" xfId="0" applyFont="1" applyFill="1" applyBorder="1" applyAlignment="1">
      <alignment horizontal="left" vertical="top" wrapText="1"/>
    </xf>
    <xf numFmtId="0" fontId="24" fillId="5" borderId="52" xfId="0" applyFont="1" applyFill="1" applyBorder="1" applyAlignment="1">
      <alignment horizontal="left" vertical="top" wrapText="1"/>
    </xf>
    <xf numFmtId="0" fontId="24" fillId="5" borderId="36" xfId="0" applyFont="1" applyFill="1" applyBorder="1" applyAlignment="1">
      <alignment horizontal="left" vertical="top" wrapText="1"/>
    </xf>
    <xf numFmtId="0" fontId="24" fillId="0" borderId="0" xfId="0" applyFont="1" applyAlignment="1">
      <alignment horizontal="center"/>
    </xf>
    <xf numFmtId="0" fontId="21" fillId="0" borderId="0" xfId="0" applyFont="1"/>
    <xf numFmtId="0" fontId="39" fillId="0" borderId="53" xfId="0" applyFont="1" applyBorder="1" applyAlignment="1">
      <alignment horizontal="left" wrapText="1"/>
    </xf>
    <xf numFmtId="0" fontId="21" fillId="0" borderId="54" xfId="0" applyFont="1" applyBorder="1" applyAlignment="1">
      <alignment wrapText="1"/>
    </xf>
    <xf numFmtId="0" fontId="21" fillId="0" borderId="30" xfId="0" applyFont="1" applyBorder="1" applyAlignment="1">
      <alignment wrapText="1"/>
    </xf>
    <xf numFmtId="0" fontId="24" fillId="5" borderId="78" xfId="0" applyFont="1" applyFill="1" applyBorder="1" applyAlignment="1">
      <alignment horizontal="center" wrapText="1"/>
    </xf>
    <xf numFmtId="0" fontId="24" fillId="5" borderId="79" xfId="0" applyFont="1" applyFill="1" applyBorder="1" applyAlignment="1">
      <alignment horizontal="center" wrapText="1"/>
    </xf>
    <xf numFmtId="0" fontId="47" fillId="5" borderId="27" xfId="0" applyFont="1" applyFill="1" applyBorder="1" applyAlignment="1">
      <alignment horizontal="right"/>
    </xf>
    <xf numFmtId="0" fontId="47" fillId="5" borderId="15" xfId="0" applyFont="1" applyFill="1" applyBorder="1" applyAlignment="1">
      <alignment horizontal="right"/>
    </xf>
    <xf numFmtId="0" fontId="47" fillId="5" borderId="87" xfId="0" applyFont="1" applyFill="1" applyBorder="1" applyAlignment="1">
      <alignment horizontal="right"/>
    </xf>
    <xf numFmtId="0" fontId="39" fillId="0" borderId="25" xfId="0" applyFont="1" applyBorder="1" applyAlignment="1">
      <alignment horizontal="left" wrapText="1"/>
    </xf>
    <xf numFmtId="0" fontId="39" fillId="0" borderId="36" xfId="0" applyFont="1" applyBorder="1" applyAlignment="1">
      <alignment horizontal="left" wrapText="1"/>
    </xf>
    <xf numFmtId="0" fontId="24" fillId="5" borderId="25" xfId="0" applyFont="1" applyFill="1" applyBorder="1" applyAlignment="1">
      <alignment horizontal="left" vertical="center" wrapText="1"/>
    </xf>
    <xf numFmtId="0" fontId="24" fillId="5" borderId="52" xfId="0" applyFont="1" applyFill="1" applyBorder="1" applyAlignment="1">
      <alignment horizontal="left" vertical="center" wrapText="1"/>
    </xf>
    <xf numFmtId="0" fontId="24" fillId="5" borderId="36" xfId="0" applyFont="1" applyFill="1" applyBorder="1" applyAlignment="1">
      <alignment horizontal="left" vertical="center" wrapText="1"/>
    </xf>
    <xf numFmtId="0" fontId="39" fillId="0" borderId="52" xfId="0" applyFont="1" applyBorder="1" applyAlignment="1">
      <alignment horizontal="left" wrapText="1"/>
    </xf>
    <xf numFmtId="0" fontId="24" fillId="5" borderId="63" xfId="0" applyFont="1" applyFill="1" applyBorder="1" applyAlignment="1">
      <alignment horizontal="right" vertical="top" wrapText="1"/>
    </xf>
    <xf numFmtId="0" fontId="24" fillId="5" borderId="64" xfId="0" applyFont="1" applyFill="1" applyBorder="1" applyAlignment="1">
      <alignment horizontal="right" vertical="top" wrapText="1"/>
    </xf>
    <xf numFmtId="0" fontId="24" fillId="5" borderId="65" xfId="0" applyFont="1" applyFill="1" applyBorder="1" applyAlignment="1">
      <alignment horizontal="right" vertical="top" wrapText="1"/>
    </xf>
    <xf numFmtId="0" fontId="21" fillId="0" borderId="36" xfId="0" applyFont="1" applyBorder="1" applyAlignment="1">
      <alignment wrapText="1"/>
    </xf>
    <xf numFmtId="0" fontId="31" fillId="5" borderId="3" xfId="0" applyFont="1" applyFill="1" applyBorder="1" applyAlignment="1">
      <alignment horizontal="right"/>
    </xf>
    <xf numFmtId="0" fontId="24" fillId="5" borderId="25" xfId="0" applyFont="1" applyFill="1" applyBorder="1" applyAlignment="1">
      <alignment horizontal="left" wrapText="1"/>
    </xf>
    <xf numFmtId="0" fontId="24" fillId="5" borderId="52" xfId="0" applyFont="1" applyFill="1" applyBorder="1" applyAlignment="1">
      <alignment horizontal="left" wrapText="1"/>
    </xf>
    <xf numFmtId="0" fontId="24" fillId="5" borderId="36" xfId="0" applyFont="1" applyFill="1" applyBorder="1" applyAlignment="1">
      <alignment horizontal="left" wrapText="1"/>
    </xf>
    <xf numFmtId="0" fontId="21" fillId="0" borderId="0" xfId="0" applyFont="1" applyAlignment="1" applyProtection="1">
      <alignment vertical="top" wrapText="1"/>
      <protection locked="0"/>
    </xf>
    <xf numFmtId="0" fontId="21" fillId="0" borderId="0" xfId="0" applyFont="1" applyAlignment="1">
      <alignment horizontal="center" vertical="center" wrapText="1"/>
    </xf>
    <xf numFmtId="0" fontId="26" fillId="0" borderId="0" xfId="0" applyFont="1" applyAlignment="1">
      <alignment horizontal="center"/>
    </xf>
    <xf numFmtId="0" fontId="26" fillId="3" borderId="0" xfId="0" applyFont="1" applyFill="1" applyAlignment="1">
      <alignment horizontal="center"/>
    </xf>
    <xf numFmtId="0" fontId="57" fillId="0" borderId="0" xfId="4" applyFont="1" applyAlignment="1" applyProtection="1">
      <alignment vertical="top" wrapText="1"/>
      <protection locked="0"/>
    </xf>
    <xf numFmtId="0" fontId="56" fillId="0" borderId="0" xfId="4" applyAlignment="1" applyProtection="1">
      <alignment vertical="top"/>
      <protection locked="0"/>
    </xf>
    <xf numFmtId="0" fontId="23" fillId="0" borderId="0" xfId="0" applyFont="1" applyAlignment="1" applyProtection="1">
      <alignment horizontal="center" vertical="center" wrapText="1"/>
      <protection locked="0"/>
    </xf>
    <xf numFmtId="0" fontId="24" fillId="0" borderId="0" xfId="0" applyFont="1" applyAlignment="1">
      <alignment horizontal="justify" vertical="top" wrapText="1"/>
    </xf>
    <xf numFmtId="0" fontId="24" fillId="5" borderId="0" xfId="0" applyFont="1" applyFill="1" applyAlignment="1">
      <alignment horizontal="left" wrapText="1"/>
    </xf>
    <xf numFmtId="0" fontId="39" fillId="0" borderId="0" xfId="0" applyFont="1" applyAlignment="1">
      <alignment horizontal="left" wrapText="1"/>
    </xf>
    <xf numFmtId="0" fontId="24" fillId="5" borderId="46" xfId="0" applyFont="1" applyFill="1" applyBorder="1" applyAlignment="1">
      <alignment horizontal="center" vertical="center" wrapText="1"/>
    </xf>
    <xf numFmtId="0" fontId="21" fillId="5" borderId="81" xfId="0" applyFont="1" applyFill="1" applyBorder="1" applyAlignment="1">
      <alignment vertical="center" wrapText="1"/>
    </xf>
    <xf numFmtId="0" fontId="21" fillId="5" borderId="82" xfId="0" applyFont="1" applyFill="1" applyBorder="1" applyAlignment="1">
      <alignment vertical="center" wrapText="1"/>
    </xf>
    <xf numFmtId="0" fontId="15" fillId="5" borderId="83" xfId="0" applyFont="1" applyFill="1" applyBorder="1" applyAlignment="1" applyProtection="1">
      <alignment horizontal="right" vertical="center" wrapText="1"/>
      <protection locked="0"/>
    </xf>
    <xf numFmtId="0" fontId="23" fillId="5" borderId="62" xfId="0" applyFont="1" applyFill="1" applyBorder="1" applyAlignment="1" applyProtection="1">
      <alignment horizontal="right" vertical="center" wrapText="1"/>
      <protection locked="0"/>
    </xf>
    <xf numFmtId="0" fontId="24" fillId="5" borderId="63" xfId="0" applyFont="1" applyFill="1" applyBorder="1" applyAlignment="1">
      <alignment horizontal="right" wrapText="1"/>
    </xf>
    <xf numFmtId="0" fontId="24" fillId="5" borderId="64" xfId="0" applyFont="1" applyFill="1" applyBorder="1" applyAlignment="1">
      <alignment horizontal="right" wrapText="1"/>
    </xf>
    <xf numFmtId="0" fontId="24" fillId="5" borderId="65" xfId="0" applyFont="1" applyFill="1" applyBorder="1" applyAlignment="1">
      <alignment horizontal="right" wrapText="1"/>
    </xf>
    <xf numFmtId="0" fontId="35" fillId="0" borderId="53" xfId="0" applyFont="1" applyBorder="1" applyAlignment="1">
      <alignment horizontal="left" vertical="center"/>
    </xf>
    <xf numFmtId="0" fontId="35" fillId="0" borderId="54" xfId="0" applyFont="1" applyBorder="1" applyAlignment="1">
      <alignment horizontal="left" vertical="center"/>
    </xf>
    <xf numFmtId="0" fontId="35" fillId="0" borderId="30" xfId="0" applyFont="1" applyBorder="1" applyAlignment="1">
      <alignment horizontal="left" vertical="center"/>
    </xf>
    <xf numFmtId="0" fontId="24" fillId="5" borderId="72" xfId="0" applyFont="1" applyFill="1" applyBorder="1" applyAlignment="1">
      <alignment horizontal="center" vertical="center" wrapText="1"/>
    </xf>
    <xf numFmtId="0" fontId="21" fillId="5" borderId="0" xfId="0" applyFont="1" applyFill="1" applyAlignment="1">
      <alignment horizontal="center" vertical="center"/>
    </xf>
    <xf numFmtId="0" fontId="21" fillId="5" borderId="8" xfId="0" applyFont="1" applyFill="1" applyBorder="1" applyAlignment="1">
      <alignment horizontal="center" vertical="center"/>
    </xf>
    <xf numFmtId="0" fontId="21" fillId="5" borderId="5" xfId="0" applyFont="1" applyFill="1" applyBorder="1" applyAlignment="1">
      <alignment horizontal="center" vertical="center" wrapText="1"/>
    </xf>
    <xf numFmtId="0" fontId="21" fillId="5" borderId="6" xfId="0" applyFont="1" applyFill="1" applyBorder="1" applyAlignment="1">
      <alignment horizontal="center" vertical="center" wrapText="1"/>
    </xf>
    <xf numFmtId="0" fontId="26" fillId="5" borderId="44" xfId="0" applyFont="1" applyFill="1" applyBorder="1" applyAlignment="1">
      <alignment horizontal="center" vertical="center" wrapText="1"/>
    </xf>
    <xf numFmtId="0" fontId="21" fillId="5" borderId="5" xfId="0" applyFont="1" applyFill="1" applyBorder="1" applyAlignment="1">
      <alignment vertical="center"/>
    </xf>
    <xf numFmtId="0" fontId="21" fillId="5" borderId="6" xfId="0" applyFont="1" applyFill="1" applyBorder="1" applyAlignment="1">
      <alignment vertical="center"/>
    </xf>
    <xf numFmtId="0" fontId="21" fillId="5" borderId="5" xfId="0" applyFont="1" applyFill="1" applyBorder="1" applyAlignment="1">
      <alignment vertical="center" wrapText="1"/>
    </xf>
    <xf numFmtId="0" fontId="21" fillId="5" borderId="6" xfId="0" applyFont="1" applyFill="1" applyBorder="1" applyAlignment="1">
      <alignment vertical="center" wrapText="1"/>
    </xf>
    <xf numFmtId="0" fontId="32" fillId="5" borderId="25" xfId="0" applyFont="1" applyFill="1" applyBorder="1" applyAlignment="1">
      <alignment horizontal="center" wrapText="1"/>
    </xf>
    <xf numFmtId="0" fontId="32" fillId="5" borderId="36" xfId="0" applyFont="1" applyFill="1" applyBorder="1" applyAlignment="1">
      <alignment horizontal="center" wrapText="1"/>
    </xf>
    <xf numFmtId="0" fontId="21" fillId="0" borderId="54" xfId="0" applyFont="1" applyBorder="1" applyAlignment="1">
      <alignment horizontal="left"/>
    </xf>
    <xf numFmtId="0" fontId="21" fillId="0" borderId="30" xfId="0" applyFont="1" applyBorder="1" applyAlignment="1">
      <alignment horizontal="left"/>
    </xf>
    <xf numFmtId="0" fontId="24" fillId="5" borderId="62" xfId="0" applyFont="1" applyFill="1" applyBorder="1" applyAlignment="1">
      <alignment horizontal="center" wrapText="1"/>
    </xf>
    <xf numFmtId="0" fontId="21" fillId="5" borderId="0" xfId="0" applyFont="1" applyFill="1" applyAlignment="1">
      <alignment horizontal="center"/>
    </xf>
    <xf numFmtId="0" fontId="21" fillId="5" borderId="8" xfId="0" applyFont="1" applyFill="1" applyBorder="1" applyAlignment="1">
      <alignment horizontal="center"/>
    </xf>
    <xf numFmtId="0" fontId="24" fillId="5" borderId="49" xfId="0" applyFont="1" applyFill="1" applyBorder="1" applyAlignment="1">
      <alignment horizontal="center" wrapText="1"/>
    </xf>
    <xf numFmtId="0" fontId="21" fillId="5" borderId="5" xfId="0" applyFont="1" applyFill="1" applyBorder="1" applyAlignment="1">
      <alignment horizontal="center" wrapText="1"/>
    </xf>
    <xf numFmtId="0" fontId="21" fillId="5" borderId="6" xfId="0" applyFont="1" applyFill="1" applyBorder="1" applyAlignment="1">
      <alignment horizontal="center" wrapText="1"/>
    </xf>
    <xf numFmtId="0" fontId="21" fillId="5" borderId="5" xfId="0" applyFont="1" applyFill="1" applyBorder="1"/>
    <xf numFmtId="0" fontId="21" fillId="5" borderId="6" xfId="0" applyFont="1" applyFill="1" applyBorder="1"/>
    <xf numFmtId="0" fontId="21" fillId="5" borderId="5" xfId="0" applyFont="1" applyFill="1" applyBorder="1" applyAlignment="1">
      <alignment wrapText="1"/>
    </xf>
    <xf numFmtId="0" fontId="21" fillId="5" borderId="6" xfId="0" applyFont="1" applyFill="1" applyBorder="1" applyAlignment="1">
      <alignment wrapText="1"/>
    </xf>
    <xf numFmtId="0" fontId="26" fillId="5" borderId="49" xfId="0" applyFont="1" applyFill="1" applyBorder="1" applyAlignment="1">
      <alignment horizontal="center" wrapText="1"/>
    </xf>
    <xf numFmtId="0" fontId="26" fillId="5" borderId="0" xfId="0" applyFont="1" applyFill="1" applyAlignment="1">
      <alignment horizontal="right"/>
    </xf>
    <xf numFmtId="0" fontId="21" fillId="0" borderId="7" xfId="0" applyFont="1" applyBorder="1" applyAlignment="1" applyProtection="1">
      <alignment horizontal="justify" vertical="top" wrapText="1"/>
      <protection locked="0"/>
    </xf>
    <xf numFmtId="0" fontId="21" fillId="0" borderId="50" xfId="0" applyFont="1" applyBorder="1" applyProtection="1">
      <protection locked="0"/>
    </xf>
    <xf numFmtId="165" fontId="21" fillId="0" borderId="53" xfId="0" applyNumberFormat="1" applyFont="1" applyBorder="1" applyAlignment="1">
      <alignment vertical="center" wrapText="1"/>
    </xf>
    <xf numFmtId="165" fontId="21" fillId="0" borderId="30" xfId="0" applyNumberFormat="1" applyFont="1" applyBorder="1"/>
    <xf numFmtId="164" fontId="26" fillId="5" borderId="0" xfId="0" applyNumberFormat="1" applyFont="1" applyFill="1" applyAlignment="1">
      <alignment horizontal="center" vertical="center" wrapText="1"/>
    </xf>
    <xf numFmtId="165" fontId="21" fillId="0" borderId="7" xfId="0" applyNumberFormat="1" applyFont="1" applyBorder="1" applyAlignment="1">
      <alignment vertical="center" wrapText="1"/>
    </xf>
    <xf numFmtId="165" fontId="21" fillId="0" borderId="50" xfId="0" applyNumberFormat="1" applyFont="1" applyBorder="1"/>
    <xf numFmtId="165" fontId="21" fillId="0" borderId="23" xfId="0" applyNumberFormat="1" applyFont="1" applyBorder="1" applyAlignment="1">
      <alignment vertical="center" wrapText="1"/>
    </xf>
    <xf numFmtId="165" fontId="21" fillId="0" borderId="76" xfId="0" applyNumberFormat="1" applyFont="1" applyBorder="1"/>
    <xf numFmtId="0" fontId="42" fillId="0" borderId="0" xfId="0" applyFont="1" applyAlignment="1">
      <alignment vertical="center"/>
    </xf>
    <xf numFmtId="0" fontId="28" fillId="0" borderId="60" xfId="0" applyFont="1" applyBorder="1" applyAlignment="1">
      <alignment horizontal="center" vertical="center" wrapText="1"/>
    </xf>
    <xf numFmtId="0" fontId="28" fillId="0" borderId="61" xfId="0" applyFont="1" applyBorder="1" applyAlignment="1">
      <alignment horizontal="center" vertical="center"/>
    </xf>
    <xf numFmtId="0" fontId="28" fillId="0" borderId="47" xfId="0" applyFont="1" applyBorder="1" applyAlignment="1">
      <alignment horizontal="center" vertical="center" wrapText="1"/>
    </xf>
    <xf numFmtId="0" fontId="28" fillId="0" borderId="48" xfId="0" applyFont="1" applyBorder="1" applyAlignment="1">
      <alignment horizontal="center" vertical="center"/>
    </xf>
    <xf numFmtId="0" fontId="31" fillId="2" borderId="5" xfId="0" applyFont="1" applyFill="1" applyBorder="1" applyAlignment="1">
      <alignment horizontal="center" wrapText="1"/>
    </xf>
    <xf numFmtId="0" fontId="28" fillId="0" borderId="5" xfId="0" applyFont="1" applyBorder="1" applyAlignment="1">
      <alignment horizontal="center" wrapText="1"/>
    </xf>
    <xf numFmtId="0" fontId="31" fillId="2" borderId="5" xfId="0" applyFont="1" applyFill="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31" fillId="2" borderId="60" xfId="0" applyFont="1" applyFill="1" applyBorder="1" applyAlignment="1">
      <alignment horizontal="center" wrapText="1"/>
    </xf>
    <xf numFmtId="0" fontId="28" fillId="0" borderId="61" xfId="0" applyFont="1" applyBorder="1" applyAlignment="1">
      <alignment horizontal="center" wrapText="1"/>
    </xf>
    <xf numFmtId="0" fontId="28" fillId="0" borderId="60" xfId="0" applyFont="1" applyBorder="1" applyAlignment="1">
      <alignment horizontal="center" wrapText="1"/>
    </xf>
    <xf numFmtId="0" fontId="31" fillId="2" borderId="61" xfId="0" applyFont="1" applyFill="1" applyBorder="1" applyAlignment="1">
      <alignment horizontal="center" wrapText="1"/>
    </xf>
    <xf numFmtId="0" fontId="31" fillId="2" borderId="47" xfId="0" applyFont="1" applyFill="1" applyBorder="1" applyAlignment="1">
      <alignment horizontal="center" vertical="top" wrapText="1"/>
    </xf>
    <xf numFmtId="0" fontId="28" fillId="0" borderId="48" xfId="0" applyFont="1" applyBorder="1" applyAlignment="1">
      <alignment horizontal="center" vertical="top" wrapText="1"/>
    </xf>
    <xf numFmtId="0" fontId="31" fillId="2" borderId="48" xfId="0" applyFont="1" applyFill="1" applyBorder="1" applyAlignment="1">
      <alignment horizontal="center" vertical="top" wrapText="1"/>
    </xf>
    <xf numFmtId="0" fontId="31" fillId="2" borderId="44" xfId="0" applyFont="1" applyFill="1" applyBorder="1" applyAlignment="1">
      <alignment horizontal="center" wrapText="1"/>
    </xf>
    <xf numFmtId="0" fontId="26" fillId="5" borderId="25" xfId="0" applyFont="1" applyFill="1" applyBorder="1" applyAlignment="1">
      <alignment horizontal="left" vertical="center" wrapText="1"/>
    </xf>
    <xf numFmtId="0" fontId="26" fillId="5" borderId="52" xfId="0" applyFont="1" applyFill="1" applyBorder="1" applyAlignment="1">
      <alignment horizontal="left" vertical="center" wrapText="1"/>
    </xf>
    <xf numFmtId="0" fontId="26" fillId="5" borderId="36" xfId="0" applyFont="1" applyFill="1" applyBorder="1" applyAlignment="1">
      <alignment horizontal="left" vertical="center" wrapText="1"/>
    </xf>
    <xf numFmtId="0" fontId="23" fillId="0" borderId="5" xfId="0" applyFont="1" applyBorder="1" applyAlignment="1" applyProtection="1">
      <alignment horizontal="center" vertical="center" wrapText="1"/>
      <protection locked="0"/>
    </xf>
    <xf numFmtId="0" fontId="23" fillId="0" borderId="60"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61" xfId="0" applyFont="1" applyBorder="1" applyAlignment="1" applyProtection="1">
      <alignment horizontal="center" vertical="center" wrapText="1"/>
      <protection locked="0"/>
    </xf>
    <xf numFmtId="0" fontId="21" fillId="0" borderId="60"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21" fillId="0" borderId="57" xfId="0" applyFont="1" applyBorder="1" applyAlignment="1" applyProtection="1">
      <alignment horizontal="center" vertical="center" wrapText="1"/>
      <protection locked="0"/>
    </xf>
    <xf numFmtId="0" fontId="21" fillId="0" borderId="50" xfId="0" applyFont="1" applyBorder="1" applyAlignment="1" applyProtection="1">
      <alignment horizontal="center" vertical="center" wrapText="1"/>
      <protection locked="0"/>
    </xf>
    <xf numFmtId="0" fontId="23" fillId="0" borderId="60" xfId="0" applyFont="1" applyBorder="1" applyAlignment="1" applyProtection="1">
      <alignment vertical="center" wrapText="1"/>
      <protection locked="0"/>
    </xf>
    <xf numFmtId="0" fontId="23" fillId="0" borderId="61" xfId="0" applyFont="1" applyBorder="1" applyAlignment="1" applyProtection="1">
      <alignment vertical="center" wrapText="1"/>
      <protection locked="0"/>
    </xf>
    <xf numFmtId="0" fontId="21" fillId="0" borderId="60" xfId="0" applyFont="1" applyBorder="1" applyAlignment="1" applyProtection="1">
      <alignment vertical="center" wrapText="1"/>
      <protection locked="0"/>
    </xf>
    <xf numFmtId="0" fontId="21" fillId="0" borderId="61" xfId="0" applyFont="1" applyBorder="1" applyAlignment="1" applyProtection="1">
      <alignment vertical="center" wrapText="1"/>
      <protection locked="0"/>
    </xf>
    <xf numFmtId="0" fontId="21" fillId="0" borderId="7" xfId="0" applyFont="1" applyBorder="1" applyAlignment="1" applyProtection="1">
      <alignment vertical="center" wrapText="1"/>
      <protection locked="0"/>
    </xf>
    <xf numFmtId="0" fontId="21" fillId="0" borderId="50" xfId="0" applyFont="1" applyBorder="1" applyAlignment="1" applyProtection="1">
      <alignment vertical="center" wrapText="1"/>
      <protection locked="0"/>
    </xf>
    <xf numFmtId="49" fontId="23" fillId="0" borderId="60" xfId="0" applyNumberFormat="1" applyFont="1" applyBorder="1" applyAlignment="1" applyProtection="1">
      <alignment vertical="center" wrapText="1"/>
      <protection locked="0"/>
    </xf>
    <xf numFmtId="49" fontId="21" fillId="0" borderId="60" xfId="0" applyNumberFormat="1" applyFont="1" applyBorder="1" applyAlignment="1" applyProtection="1">
      <alignment vertical="center" wrapText="1"/>
      <protection locked="0"/>
    </xf>
    <xf numFmtId="49" fontId="21" fillId="0" borderId="7" xfId="0" applyNumberFormat="1" applyFont="1" applyBorder="1" applyAlignment="1" applyProtection="1">
      <alignment vertical="center" wrapText="1"/>
      <protection locked="0"/>
    </xf>
    <xf numFmtId="0" fontId="31" fillId="5" borderId="60" xfId="0" applyFont="1" applyFill="1" applyBorder="1" applyAlignment="1">
      <alignment horizontal="center" vertical="center" wrapText="1"/>
    </xf>
    <xf numFmtId="0" fontId="28" fillId="5" borderId="0" xfId="0" applyFont="1" applyFill="1" applyAlignment="1">
      <alignment horizontal="center" vertical="center" wrapText="1"/>
    </xf>
    <xf numFmtId="0" fontId="28" fillId="5" borderId="61" xfId="0" applyFont="1" applyFill="1" applyBorder="1" applyAlignment="1">
      <alignment horizontal="center" vertical="center" wrapText="1"/>
    </xf>
    <xf numFmtId="0" fontId="28" fillId="5" borderId="60" xfId="0" applyFont="1" applyFill="1" applyBorder="1" applyAlignment="1">
      <alignment horizontal="center" vertical="center" wrapText="1"/>
    </xf>
    <xf numFmtId="0" fontId="28" fillId="5" borderId="47" xfId="0" applyFont="1" applyFill="1" applyBorder="1" applyAlignment="1">
      <alignment horizontal="center" vertical="center" wrapText="1"/>
    </xf>
    <xf numFmtId="0" fontId="28" fillId="5" borderId="8" xfId="0" applyFont="1" applyFill="1" applyBorder="1" applyAlignment="1">
      <alignment horizontal="center" vertical="center" wrapText="1"/>
    </xf>
    <xf numFmtId="0" fontId="28" fillId="5" borderId="48" xfId="0" applyFont="1" applyFill="1" applyBorder="1" applyAlignment="1">
      <alignment horizontal="center" vertical="center" wrapText="1"/>
    </xf>
    <xf numFmtId="0" fontId="28" fillId="5" borderId="61" xfId="0" applyFont="1" applyFill="1" applyBorder="1" applyAlignment="1">
      <alignment vertical="center" wrapText="1"/>
    </xf>
    <xf numFmtId="0" fontId="24" fillId="5" borderId="25" xfId="0" applyFont="1" applyFill="1" applyBorder="1" applyAlignment="1">
      <alignment horizontal="center" wrapText="1"/>
    </xf>
    <xf numFmtId="0" fontId="24" fillId="5" borderId="84" xfId="0" applyFont="1" applyFill="1" applyBorder="1" applyAlignment="1">
      <alignment horizontal="center" wrapText="1"/>
    </xf>
    <xf numFmtId="0" fontId="23" fillId="0" borderId="85" xfId="0" applyFont="1" applyBorder="1" applyAlignment="1" applyProtection="1">
      <alignment horizontal="left" wrapText="1"/>
      <protection locked="0"/>
    </xf>
    <xf numFmtId="0" fontId="23" fillId="0" borderId="50" xfId="0" applyFont="1" applyBorder="1" applyAlignment="1" applyProtection="1">
      <alignment horizontal="left" wrapText="1"/>
      <protection locked="0"/>
    </xf>
    <xf numFmtId="0" fontId="23" fillId="0" borderId="63" xfId="0" applyFont="1" applyBorder="1" applyAlignment="1" applyProtection="1">
      <alignment horizontal="left" wrapText="1"/>
      <protection locked="0"/>
    </xf>
    <xf numFmtId="0" fontId="23" fillId="0" borderId="65" xfId="0" applyFont="1" applyBorder="1" applyAlignment="1" applyProtection="1">
      <alignment horizontal="left" wrapText="1"/>
      <protection locked="0"/>
    </xf>
    <xf numFmtId="0" fontId="39" fillId="0" borderId="30" xfId="0" applyFont="1" applyBorder="1" applyAlignment="1">
      <alignment horizontal="left" wrapText="1"/>
    </xf>
    <xf numFmtId="0" fontId="6" fillId="5" borderId="25" xfId="0" applyFont="1" applyFill="1" applyBorder="1" applyAlignment="1">
      <alignment horizontal="left" vertical="center" wrapText="1"/>
    </xf>
    <xf numFmtId="0" fontId="39" fillId="0" borderId="54" xfId="0" applyFont="1" applyBorder="1" applyAlignment="1">
      <alignment horizontal="left" wrapText="1"/>
    </xf>
    <xf numFmtId="0" fontId="22" fillId="0" borderId="0" xfId="0" applyFont="1" applyAlignment="1">
      <alignment horizontal="center"/>
    </xf>
    <xf numFmtId="44" fontId="23" fillId="0" borderId="88" xfId="1" applyFont="1" applyBorder="1" applyAlignment="1" applyProtection="1">
      <alignment wrapText="1"/>
      <protection locked="0"/>
    </xf>
    <xf numFmtId="44" fontId="23" fillId="0" borderId="3" xfId="1" applyFont="1" applyBorder="1" applyAlignment="1" applyProtection="1">
      <alignment wrapText="1"/>
      <protection locked="0"/>
    </xf>
  </cellXfs>
  <cellStyles count="7">
    <cellStyle name="Currency" xfId="1" builtinId="4"/>
    <cellStyle name="Currency 2" xfId="5" xr:uid="{81AE3380-EF71-4231-A5D6-55A7C1D205C3}"/>
    <cellStyle name="Hyperlink" xfId="2" builtinId="8"/>
    <cellStyle name="Hyperlink 2" xfId="6" xr:uid="{82FCA7EF-F0AA-4C4C-B07A-8D369A67AE0A}"/>
    <cellStyle name="Normal" xfId="0" builtinId="0"/>
    <cellStyle name="Normal 2" xfId="4" xr:uid="{BE838299-4AFC-4182-AEC0-0CCBFFA8F85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17</xdr:col>
      <xdr:colOff>133350</xdr:colOff>
      <xdr:row>33</xdr:row>
      <xdr:rowOff>133350</xdr:rowOff>
    </xdr:from>
    <xdr:to>
      <xdr:col>17</xdr:col>
      <xdr:colOff>209550</xdr:colOff>
      <xdr:row>34</xdr:row>
      <xdr:rowOff>152400</xdr:rowOff>
    </xdr:to>
    <xdr:sp macro="" textlink="">
      <xdr:nvSpPr>
        <xdr:cNvPr id="1025" name="Text Box 3">
          <a:extLst>
            <a:ext uri="{FF2B5EF4-FFF2-40B4-BE49-F238E27FC236}">
              <a16:creationId xmlns:a16="http://schemas.microsoft.com/office/drawing/2014/main" id="{2DE17938-93F4-4C80-8846-50814D4D300A}"/>
            </a:ext>
          </a:extLst>
        </xdr:cNvPr>
        <xdr:cNvSpPr txBox="1">
          <a:spLocks noChangeArrowheads="1"/>
        </xdr:cNvSpPr>
      </xdr:nvSpPr>
      <xdr:spPr bwMode="auto">
        <a:xfrm>
          <a:off x="14573250" y="21856700"/>
          <a:ext cx="76200" cy="203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1">
    <wetp:webextensionref xmlns:r="http://schemas.openxmlformats.org/officeDocument/2006/relationships" r:id="rId1"/>
  </wetp:taskpane>
</wetp:taskpanes>
</file>

<file path=xl/webextensions/webextension1.xml><?xml version="1.0" encoding="utf-8"?>
<we:webextension xmlns:we="http://schemas.microsoft.com/office/webextensions/webextension/2010/11" id="{4B4509A6-046E-42F0-BCEF-055834F28D74}">
  <we:reference id="a3b40b4f-8edf-490e-9df1-7e66f93912bf" version="1.1.0.0" store="EXCatalog" storeType="EXCatalog"/>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V24"/>
  <sheetViews>
    <sheetView topLeftCell="A7" zoomScaleNormal="100" workbookViewId="0">
      <selection activeCell="C10" sqref="C10:J10"/>
    </sheetView>
  </sheetViews>
  <sheetFormatPr defaultColWidth="6.69140625" defaultRowHeight="14.4" x14ac:dyDescent="0.3"/>
  <cols>
    <col min="1" max="1" width="2.3046875" style="170" customWidth="1"/>
    <col min="2" max="2" width="22.61328125" style="333" customWidth="1"/>
    <col min="3" max="4" width="6.69140625" style="170"/>
    <col min="5" max="5" width="7.4609375" style="170" customWidth="1"/>
    <col min="6" max="6" width="7.921875" style="170" customWidth="1"/>
    <col min="7" max="8" width="6.69140625" style="170"/>
    <col min="9" max="9" width="8.4609375" style="170" customWidth="1"/>
    <col min="10" max="10" width="33.3046875" style="170" customWidth="1"/>
    <col min="11" max="11" width="5.23046875" style="170" customWidth="1"/>
    <col min="12" max="16384" width="6.69140625" style="170"/>
  </cols>
  <sheetData>
    <row r="1" spans="2:22" ht="15" thickBot="1" x14ac:dyDescent="0.35"/>
    <row r="2" spans="2:22" s="171" customFormat="1" ht="32.1" customHeight="1" thickBot="1" x14ac:dyDescent="0.35">
      <c r="B2" s="367" t="s">
        <v>186</v>
      </c>
      <c r="C2" s="368"/>
      <c r="D2" s="368"/>
      <c r="E2" s="368"/>
      <c r="F2" s="368"/>
      <c r="G2" s="368"/>
      <c r="H2" s="368"/>
      <c r="I2" s="368"/>
      <c r="J2" s="369"/>
      <c r="O2" s="172"/>
      <c r="P2" s="172"/>
      <c r="Q2" s="172"/>
      <c r="R2" s="172"/>
    </row>
    <row r="3" spans="2:22" s="171" customFormat="1" ht="132" customHeight="1" thickBot="1" x14ac:dyDescent="0.35">
      <c r="B3" s="370" t="s">
        <v>187</v>
      </c>
      <c r="C3" s="371"/>
      <c r="D3" s="371"/>
      <c r="E3" s="371"/>
      <c r="F3" s="371"/>
      <c r="G3" s="371"/>
      <c r="H3" s="371"/>
      <c r="I3" s="371"/>
      <c r="J3" s="372"/>
      <c r="K3" s="173"/>
      <c r="L3" s="173"/>
      <c r="M3" s="173"/>
      <c r="N3" s="173"/>
      <c r="O3" s="174"/>
      <c r="P3" s="174"/>
      <c r="Q3" s="174"/>
      <c r="R3" s="174"/>
      <c r="S3" s="174"/>
      <c r="T3" s="174"/>
      <c r="U3" s="174"/>
      <c r="V3" s="174"/>
    </row>
    <row r="4" spans="2:22" s="171" customFormat="1" ht="15" thickBot="1" x14ac:dyDescent="0.35">
      <c r="B4" s="335"/>
      <c r="C4" s="181"/>
      <c r="D4" s="181"/>
      <c r="E4" s="181"/>
      <c r="F4" s="181"/>
      <c r="G4" s="181"/>
      <c r="H4" s="181"/>
      <c r="I4" s="181"/>
      <c r="J4" s="181"/>
      <c r="K4" s="173"/>
      <c r="L4" s="173"/>
      <c r="M4" s="173"/>
      <c r="N4" s="173"/>
      <c r="O4" s="182"/>
      <c r="P4" s="182"/>
      <c r="Q4" s="182"/>
      <c r="R4" s="182"/>
      <c r="S4" s="182"/>
      <c r="T4" s="182"/>
      <c r="U4" s="182"/>
      <c r="V4" s="182"/>
    </row>
    <row r="5" spans="2:22" s="176" customFormat="1" ht="48" customHeight="1" thickBot="1" x14ac:dyDescent="0.35">
      <c r="B5" s="374" t="s">
        <v>0</v>
      </c>
      <c r="C5" s="375"/>
      <c r="D5" s="375"/>
      <c r="E5" s="375"/>
      <c r="F5" s="376" t="s">
        <v>1</v>
      </c>
      <c r="G5" s="377"/>
      <c r="H5" s="377"/>
      <c r="I5" s="378"/>
      <c r="J5" s="252"/>
      <c r="K5" s="175"/>
      <c r="L5" s="175"/>
      <c r="M5" s="175"/>
    </row>
    <row r="6" spans="2:22" s="176" customFormat="1" ht="15" customHeight="1" x14ac:dyDescent="0.3">
      <c r="B6" s="336"/>
      <c r="C6" s="177"/>
      <c r="D6" s="177"/>
      <c r="E6" s="177"/>
      <c r="F6" s="178"/>
      <c r="G6" s="178"/>
      <c r="H6" s="178"/>
      <c r="I6" s="178"/>
      <c r="J6" s="178"/>
      <c r="K6" s="179"/>
      <c r="L6" s="179"/>
      <c r="M6" s="179"/>
    </row>
    <row r="7" spans="2:22" ht="93" customHeight="1" x14ac:dyDescent="0.3">
      <c r="B7" s="337" t="s">
        <v>2</v>
      </c>
      <c r="C7" s="373" t="s">
        <v>3</v>
      </c>
      <c r="D7" s="373"/>
      <c r="E7" s="373"/>
      <c r="F7" s="373"/>
      <c r="G7" s="373"/>
      <c r="H7" s="373"/>
      <c r="I7" s="373"/>
      <c r="J7" s="373"/>
      <c r="K7" s="52"/>
    </row>
    <row r="8" spans="2:22" ht="114" customHeight="1" x14ac:dyDescent="0.3">
      <c r="B8" s="338" t="s">
        <v>4</v>
      </c>
      <c r="C8" s="373" t="s">
        <v>185</v>
      </c>
      <c r="D8" s="373"/>
      <c r="E8" s="373"/>
      <c r="F8" s="373"/>
      <c r="G8" s="373"/>
      <c r="H8" s="373"/>
      <c r="I8" s="373"/>
      <c r="J8" s="373"/>
      <c r="K8" s="52"/>
    </row>
    <row r="9" spans="2:22" ht="112.5" customHeight="1" x14ac:dyDescent="0.3">
      <c r="B9" s="334" t="s">
        <v>5</v>
      </c>
      <c r="C9" s="365" t="s">
        <v>174</v>
      </c>
      <c r="D9" s="365"/>
      <c r="E9" s="365"/>
      <c r="F9" s="365"/>
      <c r="G9" s="365"/>
      <c r="H9" s="365"/>
      <c r="I9" s="365"/>
      <c r="J9" s="365"/>
      <c r="K9" s="52"/>
    </row>
    <row r="10" spans="2:22" ht="111.75" customHeight="1" x14ac:dyDescent="0.3">
      <c r="B10" s="338" t="s">
        <v>6</v>
      </c>
      <c r="C10" s="365" t="s">
        <v>191</v>
      </c>
      <c r="D10" s="365"/>
      <c r="E10" s="365"/>
      <c r="F10" s="365"/>
      <c r="G10" s="365"/>
      <c r="H10" s="365"/>
      <c r="I10" s="365"/>
      <c r="J10" s="365"/>
      <c r="K10" s="180"/>
    </row>
    <row r="11" spans="2:22" ht="84" customHeight="1" x14ac:dyDescent="0.3">
      <c r="B11" s="334" t="s">
        <v>7</v>
      </c>
      <c r="C11" s="365" t="s">
        <v>8</v>
      </c>
      <c r="D11" s="365"/>
      <c r="E11" s="365"/>
      <c r="F11" s="365"/>
      <c r="G11" s="365"/>
      <c r="H11" s="365"/>
      <c r="I11" s="365"/>
      <c r="J11" s="365"/>
      <c r="K11" s="52"/>
      <c r="L11" s="52"/>
      <c r="M11" s="52"/>
      <c r="N11" s="52"/>
      <c r="O11" s="52"/>
      <c r="P11" s="52"/>
      <c r="Q11" s="52"/>
      <c r="R11" s="52"/>
      <c r="S11" s="52"/>
      <c r="T11" s="52"/>
    </row>
    <row r="12" spans="2:22" ht="199.95" customHeight="1" x14ac:dyDescent="0.3">
      <c r="B12" s="334" t="s">
        <v>9</v>
      </c>
      <c r="C12" s="365" t="s">
        <v>189</v>
      </c>
      <c r="D12" s="365"/>
      <c r="E12" s="365"/>
      <c r="F12" s="365"/>
      <c r="G12" s="365"/>
      <c r="H12" s="365"/>
      <c r="I12" s="365"/>
      <c r="J12" s="365"/>
      <c r="K12" s="52"/>
      <c r="L12" s="52"/>
      <c r="M12" s="52"/>
      <c r="N12" s="52"/>
      <c r="O12" s="52"/>
      <c r="P12" s="52"/>
      <c r="Q12" s="52"/>
      <c r="R12" s="52"/>
      <c r="S12" s="52"/>
      <c r="T12" s="52"/>
    </row>
    <row r="13" spans="2:22" ht="97.5" customHeight="1" x14ac:dyDescent="0.3">
      <c r="B13" s="334" t="s">
        <v>10</v>
      </c>
      <c r="C13" s="365" t="s">
        <v>11</v>
      </c>
      <c r="D13" s="365"/>
      <c r="E13" s="365"/>
      <c r="F13" s="365"/>
      <c r="G13" s="365"/>
      <c r="H13" s="365"/>
      <c r="I13" s="365"/>
      <c r="J13" s="365"/>
      <c r="K13" s="52"/>
      <c r="L13" s="52"/>
      <c r="M13" s="52"/>
      <c r="N13" s="52"/>
      <c r="O13" s="52"/>
      <c r="P13" s="52"/>
      <c r="Q13" s="52"/>
      <c r="R13" s="52"/>
      <c r="S13" s="52"/>
      <c r="T13" s="52"/>
    </row>
    <row r="14" spans="2:22" ht="66.75" customHeight="1" x14ac:dyDescent="0.3">
      <c r="B14" s="334" t="s">
        <v>12</v>
      </c>
      <c r="C14" s="365" t="s">
        <v>13</v>
      </c>
      <c r="D14" s="365"/>
      <c r="E14" s="365"/>
      <c r="F14" s="365"/>
      <c r="G14" s="365"/>
      <c r="H14" s="365"/>
      <c r="I14" s="365"/>
      <c r="J14" s="365"/>
    </row>
    <row r="15" spans="2:22" ht="117" customHeight="1" x14ac:dyDescent="0.3">
      <c r="B15" s="334" t="s">
        <v>14</v>
      </c>
      <c r="C15" s="365" t="s">
        <v>190</v>
      </c>
      <c r="D15" s="366"/>
      <c r="E15" s="366"/>
      <c r="F15" s="366"/>
      <c r="G15" s="366"/>
      <c r="H15" s="366"/>
      <c r="I15" s="366"/>
      <c r="J15" s="366"/>
    </row>
    <row r="16" spans="2:22" ht="28.8" x14ac:dyDescent="0.3">
      <c r="B16" s="340" t="s">
        <v>15</v>
      </c>
      <c r="C16" s="183"/>
    </row>
    <row r="17" spans="2:4" s="52" customFormat="1" ht="15.6" x14ac:dyDescent="0.3">
      <c r="B17" s="334" t="s">
        <v>16</v>
      </c>
      <c r="C17" s="184"/>
      <c r="D17" s="180"/>
    </row>
    <row r="18" spans="2:4" s="52" customFormat="1" ht="29.1" customHeight="1" x14ac:dyDescent="0.3">
      <c r="B18" s="334" t="s">
        <v>17</v>
      </c>
      <c r="C18" s="184"/>
      <c r="D18" s="180"/>
    </row>
    <row r="19" spans="2:4" s="52" customFormat="1" ht="29.1" customHeight="1" x14ac:dyDescent="0.3">
      <c r="B19" s="334" t="s">
        <v>18</v>
      </c>
      <c r="C19" s="184"/>
      <c r="D19" s="180"/>
    </row>
    <row r="20" spans="2:4" s="52" customFormat="1" ht="39" customHeight="1" x14ac:dyDescent="0.3">
      <c r="B20" s="334" t="s">
        <v>19</v>
      </c>
      <c r="C20" s="184"/>
      <c r="D20" s="180"/>
    </row>
    <row r="21" spans="2:4" s="52" customFormat="1" ht="29.1" customHeight="1" x14ac:dyDescent="0.3">
      <c r="B21" s="334" t="s">
        <v>20</v>
      </c>
      <c r="C21" s="184"/>
      <c r="D21" s="180"/>
    </row>
    <row r="22" spans="2:4" s="52" customFormat="1" ht="33" customHeight="1" x14ac:dyDescent="0.3">
      <c r="B22" s="334" t="s">
        <v>21</v>
      </c>
      <c r="C22" s="184"/>
      <c r="D22" s="180"/>
    </row>
    <row r="23" spans="2:4" s="52" customFormat="1" ht="29.1" customHeight="1" x14ac:dyDescent="0.3">
      <c r="B23" s="334" t="s">
        <v>22</v>
      </c>
      <c r="C23" s="184"/>
      <c r="D23" s="180"/>
    </row>
    <row r="24" spans="2:4" s="52" customFormat="1" x14ac:dyDescent="0.3">
      <c r="B24" s="339"/>
    </row>
  </sheetData>
  <sheetProtection selectLockedCells="1" selectUnlockedCells="1"/>
  <mergeCells count="13">
    <mergeCell ref="C15:J15"/>
    <mergeCell ref="B2:J2"/>
    <mergeCell ref="B3:J3"/>
    <mergeCell ref="C7:J7"/>
    <mergeCell ref="B5:E5"/>
    <mergeCell ref="F5:I5"/>
    <mergeCell ref="C8:J8"/>
    <mergeCell ref="C10:J10"/>
    <mergeCell ref="C9:J9"/>
    <mergeCell ref="C11:J11"/>
    <mergeCell ref="C12:J12"/>
    <mergeCell ref="C13:J13"/>
    <mergeCell ref="C14:J14"/>
  </mergeCells>
  <hyperlinks>
    <hyperlink ref="B7" location="'H-Budget Summary'!A1" display="H-Budget Summary" xr:uid="{00000000-0004-0000-0000-000000000000}"/>
    <hyperlink ref="B8" location="'H - 1 Personnel-Fringe'!A1" display="H-1: Personnel Budget Category Detail Form " xr:uid="{00000000-0004-0000-0000-000001000000}"/>
    <hyperlink ref="B10" location="'H - 2 Travel'!A1" display="H - 2: TRAVEL Budget Category Detail Form" xr:uid="{00000000-0004-0000-0000-000002000000}"/>
    <hyperlink ref="B9" location="'H - 1 Personnel-Fringe'!A1" display="H - 1 Personnel-Fringe Category Detail Form" xr:uid="{00000000-0004-0000-0000-000003000000}"/>
    <hyperlink ref="B11" location="'H - 3 Equipment'!A1" display="H - 3 Equipment Category Detail Form" xr:uid="{00000000-0004-0000-0000-000004000000}"/>
    <hyperlink ref="B12" location="'H - 4 Supplies'!A1" display="H - 4 Supplies Category Detail Form" xr:uid="{00000000-0004-0000-0000-000005000000}"/>
    <hyperlink ref="B13" location="'H - 5 Contractual'!A1" display="H- 5 Contractual Category Detail Form" xr:uid="{00000000-0004-0000-0000-000006000000}"/>
    <hyperlink ref="B14" location="'H - 6 Other'!A1" display="H - 6 Other Category Detail Form" xr:uid="{00000000-0004-0000-0000-000007000000}"/>
    <hyperlink ref="B15" location="'H-7 Indirect Cost'!A1" display="H-7 Indirect Cost Detail Page" xr:uid="{00000000-0004-0000-0000-000008000000}"/>
    <hyperlink ref="B16" location="'SUPPLEMENTAL FORMS INSTRUCTIONS'!A1" display="SUPPLEMENTAL FORMS INSTRUCTIONS" xr:uid="{00000000-0004-0000-0000-00000A000000}"/>
    <hyperlink ref="B17" location="'H-1a  PERSONNEL Budget Cat'!A1" display="H-1a  PERSONNEL Budget Cat'!A1" xr:uid="{00000000-0004-0000-0000-00000B000000}"/>
    <hyperlink ref="B18" location="'H-1b  PERSONNEL Budget Cat'!A1" display="H-1b  PERSONNEL Budget Cat'!A2" xr:uid="{00000000-0004-0000-0000-00000C000000}"/>
    <hyperlink ref="B19" location="'H-2a  TRAVEL Budget Catego'!A1" display="H-2a  TRAVEL Budget Catego'!A1" xr:uid="{00000000-0004-0000-0000-00000D000000}"/>
    <hyperlink ref="B20" location="'H-3a  EQUIPMENT AND CONTRO'!A1" display="H-3a  EQUIPMENT AND CONTRO'!A1" xr:uid="{00000000-0004-0000-0000-00000E000000}"/>
    <hyperlink ref="B21" location="'H-4a  SUPPLIES Budget Cate'!A1" display="H-4a  SUPPLIES Budget Cate'!A1" xr:uid="{00000000-0004-0000-0000-00000F000000}"/>
    <hyperlink ref="B22" location="'H-5a  CONTRACTUAL Budget C'!A1" display="H-5a  CONTRACTUAL Budget C'!A1" xr:uid="{00000000-0004-0000-0000-000010000000}"/>
    <hyperlink ref="B23" location="'H-6a  OTHER Budget Categor'!A1" display="H-6a  OTHER Budget Categor'!A1" xr:uid="{00000000-0004-0000-0000-000011000000}"/>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3"/>
  <sheetViews>
    <sheetView workbookViewId="0">
      <selection activeCell="A17" sqref="A17"/>
    </sheetView>
  </sheetViews>
  <sheetFormatPr defaultColWidth="6.69140625" defaultRowHeight="13.8" x14ac:dyDescent="0.3"/>
  <cols>
    <col min="1" max="1" width="70.69140625" style="1" customWidth="1"/>
    <col min="2" max="16384" width="6.69140625" style="1"/>
  </cols>
  <sheetData>
    <row r="1" spans="1:1" ht="18" x14ac:dyDescent="0.35">
      <c r="A1" s="51" t="s">
        <v>144</v>
      </c>
    </row>
    <row r="3" spans="1:1" ht="129.6" x14ac:dyDescent="0.3">
      <c r="A3" s="52" t="s">
        <v>145</v>
      </c>
    </row>
    <row r="4" spans="1:1" s="53" customFormat="1" ht="15.6" x14ac:dyDescent="0.3">
      <c r="A4" s="53" t="s">
        <v>192</v>
      </c>
    </row>
    <row r="5" spans="1:1" s="53" customFormat="1" ht="15.6" x14ac:dyDescent="0.3">
      <c r="A5" s="53" t="s">
        <v>193</v>
      </c>
    </row>
    <row r="6" spans="1:1" s="53" customFormat="1" ht="15.6" x14ac:dyDescent="0.3">
      <c r="A6" s="53" t="s">
        <v>194</v>
      </c>
    </row>
    <row r="7" spans="1:1" s="53" customFormat="1" ht="15.6" x14ac:dyDescent="0.3">
      <c r="A7" s="53" t="s">
        <v>195</v>
      </c>
    </row>
    <row r="8" spans="1:1" s="53" customFormat="1" ht="15.6" x14ac:dyDescent="0.3">
      <c r="A8" s="53" t="s">
        <v>197</v>
      </c>
    </row>
    <row r="9" spans="1:1" s="53" customFormat="1" ht="15.6" x14ac:dyDescent="0.3">
      <c r="A9" s="53" t="s">
        <v>196</v>
      </c>
    </row>
    <row r="10" spans="1:1" x14ac:dyDescent="0.3">
      <c r="A10" s="1" t="s">
        <v>55</v>
      </c>
    </row>
    <row r="11" spans="1:1" x14ac:dyDescent="0.3">
      <c r="A11" s="1" t="s">
        <v>55</v>
      </c>
    </row>
    <row r="13" spans="1:1" x14ac:dyDescent="0.3">
      <c r="A13" s="1" t="s">
        <v>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60"/>
  <sheetViews>
    <sheetView workbookViewId="0">
      <selection activeCell="F8" sqref="F8"/>
    </sheetView>
  </sheetViews>
  <sheetFormatPr defaultColWidth="6.69140625" defaultRowHeight="13.8" x14ac:dyDescent="0.3"/>
  <cols>
    <col min="1" max="1" width="25.4609375" style="1" customWidth="1"/>
    <col min="2" max="2" width="8.07421875" style="1" bestFit="1" customWidth="1"/>
    <col min="3" max="3" width="17.23046875" style="1" customWidth="1"/>
    <col min="4" max="4" width="6.61328125" style="1" customWidth="1"/>
    <col min="5" max="5" width="10.61328125" style="1" customWidth="1"/>
    <col min="6" max="6" width="11.3828125" style="1" customWidth="1"/>
    <col min="7" max="7" width="11.3046875" style="1" customWidth="1"/>
    <col min="8" max="8" width="7.69140625" style="1" customWidth="1"/>
    <col min="9" max="9" width="10.69140625" style="1" customWidth="1"/>
    <col min="10" max="10" width="10" style="1" bestFit="1" customWidth="1"/>
    <col min="11" max="16384" width="6.69140625" style="1"/>
  </cols>
  <sheetData>
    <row r="1" spans="1:10" x14ac:dyDescent="0.3">
      <c r="A1" s="546" t="s">
        <v>146</v>
      </c>
      <c r="B1" s="546"/>
      <c r="C1" s="547"/>
      <c r="D1" s="547"/>
      <c r="E1" s="547"/>
      <c r="F1" s="547"/>
      <c r="G1" s="547"/>
      <c r="H1" s="547"/>
    </row>
    <row r="2" spans="1:10" x14ac:dyDescent="0.3">
      <c r="A2" s="6"/>
      <c r="B2" s="6"/>
      <c r="C2" s="6"/>
    </row>
    <row r="3" spans="1:10" x14ac:dyDescent="0.3">
      <c r="A3" s="7" t="s">
        <v>57</v>
      </c>
      <c r="B3" s="588">
        <f>'H-Budget Summary'!C3</f>
        <v>0</v>
      </c>
      <c r="C3" s="589"/>
      <c r="D3" s="589"/>
      <c r="E3" s="589"/>
      <c r="F3" s="589"/>
      <c r="G3" s="589"/>
      <c r="H3" s="590"/>
    </row>
    <row r="4" spans="1:10" ht="14.4" thickBot="1" x14ac:dyDescent="0.35">
      <c r="A4" s="8"/>
      <c r="B4" s="8"/>
      <c r="C4" s="8"/>
      <c r="D4" s="63"/>
    </row>
    <row r="5" spans="1:10" x14ac:dyDescent="0.3">
      <c r="A5" s="311" t="s">
        <v>147</v>
      </c>
      <c r="B5" s="591" t="s">
        <v>59</v>
      </c>
      <c r="C5" s="531" t="s">
        <v>60</v>
      </c>
      <c r="D5" s="596" t="s">
        <v>61</v>
      </c>
      <c r="E5" s="531" t="s">
        <v>62</v>
      </c>
      <c r="F5" s="531" t="s">
        <v>63</v>
      </c>
      <c r="G5" s="531" t="s">
        <v>64</v>
      </c>
      <c r="H5" s="596" t="s">
        <v>65</v>
      </c>
      <c r="I5" s="580" t="s">
        <v>66</v>
      </c>
    </row>
    <row r="6" spans="1:10" s="10" customFormat="1" ht="15" customHeight="1" x14ac:dyDescent="0.3">
      <c r="A6" s="168"/>
      <c r="B6" s="592"/>
      <c r="C6" s="594"/>
      <c r="D6" s="474"/>
      <c r="E6" s="597"/>
      <c r="F6" s="599"/>
      <c r="G6" s="599"/>
      <c r="H6" s="594"/>
      <c r="I6" s="581"/>
    </row>
    <row r="7" spans="1:10" s="10" customFormat="1" ht="20.100000000000001" customHeight="1" thickBot="1" x14ac:dyDescent="0.35">
      <c r="A7" s="313" t="s">
        <v>159</v>
      </c>
      <c r="B7" s="593"/>
      <c r="C7" s="595"/>
      <c r="D7" s="475"/>
      <c r="E7" s="598"/>
      <c r="F7" s="600"/>
      <c r="G7" s="600"/>
      <c r="H7" s="595"/>
      <c r="I7" s="582"/>
    </row>
    <row r="8" spans="1:10" ht="24.6" customHeight="1" thickTop="1" x14ac:dyDescent="0.3">
      <c r="A8" s="219"/>
      <c r="B8" s="234"/>
      <c r="C8" s="220"/>
      <c r="D8" s="235"/>
      <c r="E8" s="234"/>
      <c r="F8" s="234"/>
      <c r="G8" s="326">
        <v>0</v>
      </c>
      <c r="H8" s="236"/>
      <c r="I8" s="221">
        <f>ROUND((+E8*G8*H8),0)</f>
        <v>0</v>
      </c>
      <c r="J8" s="58"/>
    </row>
    <row r="9" spans="1:10" ht="24.6" customHeight="1" x14ac:dyDescent="0.3">
      <c r="A9" s="219"/>
      <c r="B9" s="234"/>
      <c r="C9" s="220"/>
      <c r="D9" s="235"/>
      <c r="E9" s="234"/>
      <c r="F9" s="234"/>
      <c r="G9" s="327">
        <v>0</v>
      </c>
      <c r="H9" s="236"/>
      <c r="I9" s="221">
        <f t="shared" ref="I9:I50" si="0">ROUND((+E9*G9*H9),0)</f>
        <v>0</v>
      </c>
      <c r="J9" s="58"/>
    </row>
    <row r="10" spans="1:10" ht="24.6" customHeight="1" x14ac:dyDescent="0.3">
      <c r="A10" s="219"/>
      <c r="B10" s="234"/>
      <c r="C10" s="220"/>
      <c r="D10" s="235"/>
      <c r="E10" s="234"/>
      <c r="F10" s="234"/>
      <c r="G10" s="327">
        <v>0</v>
      </c>
      <c r="H10" s="236"/>
      <c r="I10" s="221">
        <f t="shared" si="0"/>
        <v>0</v>
      </c>
      <c r="J10" s="58"/>
    </row>
    <row r="11" spans="1:10" ht="24.6" customHeight="1" x14ac:dyDescent="0.3">
      <c r="A11" s="219"/>
      <c r="B11" s="234"/>
      <c r="C11" s="220"/>
      <c r="D11" s="235"/>
      <c r="E11" s="234"/>
      <c r="F11" s="234"/>
      <c r="G11" s="327">
        <v>0</v>
      </c>
      <c r="H11" s="236"/>
      <c r="I11" s="221">
        <f t="shared" si="0"/>
        <v>0</v>
      </c>
      <c r="J11" s="58"/>
    </row>
    <row r="12" spans="1:10" ht="24.6" customHeight="1" x14ac:dyDescent="0.3">
      <c r="A12" s="219"/>
      <c r="B12" s="234"/>
      <c r="C12" s="220"/>
      <c r="D12" s="235"/>
      <c r="E12" s="234"/>
      <c r="F12" s="234"/>
      <c r="G12" s="327">
        <v>0</v>
      </c>
      <c r="H12" s="236"/>
      <c r="I12" s="221">
        <f t="shared" si="0"/>
        <v>0</v>
      </c>
      <c r="J12" s="58"/>
    </row>
    <row r="13" spans="1:10" ht="24.6" customHeight="1" x14ac:dyDescent="0.3">
      <c r="A13" s="219"/>
      <c r="B13" s="234"/>
      <c r="C13" s="220"/>
      <c r="D13" s="235"/>
      <c r="E13" s="234"/>
      <c r="F13" s="234"/>
      <c r="G13" s="327">
        <v>0</v>
      </c>
      <c r="H13" s="236"/>
      <c r="I13" s="221">
        <f t="shared" si="0"/>
        <v>0</v>
      </c>
      <c r="J13" s="58"/>
    </row>
    <row r="14" spans="1:10" ht="24.6" customHeight="1" x14ac:dyDescent="0.3">
      <c r="A14" s="219"/>
      <c r="B14" s="234"/>
      <c r="C14" s="220"/>
      <c r="D14" s="235"/>
      <c r="E14" s="234"/>
      <c r="F14" s="234"/>
      <c r="G14" s="327">
        <v>0</v>
      </c>
      <c r="H14" s="236"/>
      <c r="I14" s="221">
        <f t="shared" si="0"/>
        <v>0</v>
      </c>
      <c r="J14" s="58"/>
    </row>
    <row r="15" spans="1:10" ht="24.6" customHeight="1" x14ac:dyDescent="0.3">
      <c r="A15" s="219"/>
      <c r="B15" s="234"/>
      <c r="C15" s="220"/>
      <c r="D15" s="235"/>
      <c r="E15" s="234"/>
      <c r="F15" s="234"/>
      <c r="G15" s="327">
        <v>0</v>
      </c>
      <c r="H15" s="236"/>
      <c r="I15" s="221">
        <f t="shared" si="0"/>
        <v>0</v>
      </c>
      <c r="J15" s="58"/>
    </row>
    <row r="16" spans="1:10" ht="24.6" customHeight="1" x14ac:dyDescent="0.3">
      <c r="A16" s="219"/>
      <c r="B16" s="234"/>
      <c r="C16" s="220"/>
      <c r="D16" s="235"/>
      <c r="E16" s="234"/>
      <c r="F16" s="234"/>
      <c r="G16" s="327">
        <v>0</v>
      </c>
      <c r="H16" s="236"/>
      <c r="I16" s="221">
        <f t="shared" si="0"/>
        <v>0</v>
      </c>
      <c r="J16" s="58"/>
    </row>
    <row r="17" spans="1:10" ht="24.6" customHeight="1" x14ac:dyDescent="0.3">
      <c r="A17" s="219"/>
      <c r="B17" s="234"/>
      <c r="C17" s="220"/>
      <c r="D17" s="235"/>
      <c r="E17" s="234"/>
      <c r="F17" s="234"/>
      <c r="G17" s="327">
        <v>0</v>
      </c>
      <c r="H17" s="236"/>
      <c r="I17" s="221">
        <f t="shared" si="0"/>
        <v>0</v>
      </c>
      <c r="J17" s="58"/>
    </row>
    <row r="18" spans="1:10" ht="24.6" customHeight="1" x14ac:dyDescent="0.3">
      <c r="A18" s="219"/>
      <c r="B18" s="234"/>
      <c r="C18" s="220"/>
      <c r="D18" s="235"/>
      <c r="E18" s="234"/>
      <c r="F18" s="234"/>
      <c r="G18" s="327">
        <v>0</v>
      </c>
      <c r="H18" s="236"/>
      <c r="I18" s="221">
        <f t="shared" si="0"/>
        <v>0</v>
      </c>
      <c r="J18" s="58"/>
    </row>
    <row r="19" spans="1:10" ht="24.6" customHeight="1" x14ac:dyDescent="0.3">
      <c r="A19" s="219"/>
      <c r="B19" s="234"/>
      <c r="C19" s="220"/>
      <c r="D19" s="235"/>
      <c r="E19" s="234"/>
      <c r="F19" s="234"/>
      <c r="G19" s="327">
        <v>0</v>
      </c>
      <c r="H19" s="236"/>
      <c r="I19" s="221">
        <f t="shared" si="0"/>
        <v>0</v>
      </c>
      <c r="J19" s="58"/>
    </row>
    <row r="20" spans="1:10" ht="24.6" customHeight="1" x14ac:dyDescent="0.3">
      <c r="A20" s="219"/>
      <c r="B20" s="234"/>
      <c r="C20" s="220"/>
      <c r="D20" s="235"/>
      <c r="E20" s="234"/>
      <c r="F20" s="234"/>
      <c r="G20" s="327">
        <v>0</v>
      </c>
      <c r="H20" s="236"/>
      <c r="I20" s="221">
        <f t="shared" si="0"/>
        <v>0</v>
      </c>
      <c r="J20" s="58"/>
    </row>
    <row r="21" spans="1:10" ht="24.6" customHeight="1" x14ac:dyDescent="0.3">
      <c r="A21" s="219"/>
      <c r="B21" s="234"/>
      <c r="C21" s="220"/>
      <c r="D21" s="235"/>
      <c r="E21" s="234"/>
      <c r="F21" s="234"/>
      <c r="G21" s="327">
        <v>0</v>
      </c>
      <c r="H21" s="236"/>
      <c r="I21" s="221">
        <f t="shared" si="0"/>
        <v>0</v>
      </c>
      <c r="J21" s="58"/>
    </row>
    <row r="22" spans="1:10" ht="24.6" customHeight="1" x14ac:dyDescent="0.3">
      <c r="A22" s="219"/>
      <c r="B22" s="234"/>
      <c r="C22" s="220"/>
      <c r="D22" s="235"/>
      <c r="E22" s="234"/>
      <c r="F22" s="234"/>
      <c r="G22" s="327">
        <v>0</v>
      </c>
      <c r="H22" s="236"/>
      <c r="I22" s="221">
        <f t="shared" si="0"/>
        <v>0</v>
      </c>
      <c r="J22" s="58"/>
    </row>
    <row r="23" spans="1:10" ht="24.6" customHeight="1" x14ac:dyDescent="0.3">
      <c r="A23" s="219"/>
      <c r="B23" s="234"/>
      <c r="C23" s="220"/>
      <c r="D23" s="235"/>
      <c r="E23" s="234"/>
      <c r="F23" s="234"/>
      <c r="G23" s="327">
        <v>0</v>
      </c>
      <c r="H23" s="236"/>
      <c r="I23" s="221">
        <f t="shared" si="0"/>
        <v>0</v>
      </c>
      <c r="J23" s="58"/>
    </row>
    <row r="24" spans="1:10" ht="24.6" customHeight="1" x14ac:dyDescent="0.3">
      <c r="A24" s="219"/>
      <c r="B24" s="234"/>
      <c r="C24" s="220"/>
      <c r="D24" s="235"/>
      <c r="E24" s="234"/>
      <c r="F24" s="234"/>
      <c r="G24" s="327">
        <v>0</v>
      </c>
      <c r="H24" s="236"/>
      <c r="I24" s="221">
        <f t="shared" si="0"/>
        <v>0</v>
      </c>
      <c r="J24" s="58"/>
    </row>
    <row r="25" spans="1:10" ht="24.6" customHeight="1" x14ac:dyDescent="0.3">
      <c r="A25" s="219"/>
      <c r="B25" s="234"/>
      <c r="C25" s="220"/>
      <c r="D25" s="235"/>
      <c r="E25" s="234"/>
      <c r="F25" s="234"/>
      <c r="G25" s="327">
        <v>0</v>
      </c>
      <c r="H25" s="236"/>
      <c r="I25" s="221">
        <f t="shared" si="0"/>
        <v>0</v>
      </c>
      <c r="J25" s="58"/>
    </row>
    <row r="26" spans="1:10" ht="24.6" customHeight="1" x14ac:dyDescent="0.3">
      <c r="A26" s="219"/>
      <c r="B26" s="234"/>
      <c r="C26" s="220"/>
      <c r="D26" s="235"/>
      <c r="E26" s="234"/>
      <c r="F26" s="234"/>
      <c r="G26" s="327">
        <v>0</v>
      </c>
      <c r="H26" s="236"/>
      <c r="I26" s="221">
        <f t="shared" si="0"/>
        <v>0</v>
      </c>
      <c r="J26" s="58"/>
    </row>
    <row r="27" spans="1:10" ht="24.6" customHeight="1" x14ac:dyDescent="0.3">
      <c r="A27" s="219"/>
      <c r="B27" s="234"/>
      <c r="C27" s="220"/>
      <c r="D27" s="235"/>
      <c r="E27" s="234"/>
      <c r="F27" s="234"/>
      <c r="G27" s="327">
        <v>0</v>
      </c>
      <c r="H27" s="236"/>
      <c r="I27" s="221">
        <f t="shared" si="0"/>
        <v>0</v>
      </c>
      <c r="J27" s="58"/>
    </row>
    <row r="28" spans="1:10" ht="24.6" customHeight="1" x14ac:dyDescent="0.3">
      <c r="A28" s="219"/>
      <c r="B28" s="234"/>
      <c r="C28" s="220"/>
      <c r="D28" s="235"/>
      <c r="E28" s="234"/>
      <c r="F28" s="234"/>
      <c r="G28" s="327">
        <v>0</v>
      </c>
      <c r="H28" s="236"/>
      <c r="I28" s="221">
        <f t="shared" si="0"/>
        <v>0</v>
      </c>
      <c r="J28" s="58"/>
    </row>
    <row r="29" spans="1:10" ht="24.6" customHeight="1" x14ac:dyDescent="0.3">
      <c r="A29" s="219"/>
      <c r="B29" s="234"/>
      <c r="C29" s="220"/>
      <c r="D29" s="235"/>
      <c r="E29" s="234"/>
      <c r="F29" s="234"/>
      <c r="G29" s="327">
        <v>0</v>
      </c>
      <c r="H29" s="236"/>
      <c r="I29" s="221">
        <f t="shared" si="0"/>
        <v>0</v>
      </c>
      <c r="J29" s="58"/>
    </row>
    <row r="30" spans="1:10" ht="24.6" customHeight="1" x14ac:dyDescent="0.3">
      <c r="A30" s="219"/>
      <c r="B30" s="234"/>
      <c r="C30" s="220"/>
      <c r="D30" s="235"/>
      <c r="E30" s="234"/>
      <c r="F30" s="234"/>
      <c r="G30" s="327">
        <v>0</v>
      </c>
      <c r="H30" s="236"/>
      <c r="I30" s="221">
        <f t="shared" si="0"/>
        <v>0</v>
      </c>
      <c r="J30" s="58"/>
    </row>
    <row r="31" spans="1:10" ht="24.6" customHeight="1" x14ac:dyDescent="0.3">
      <c r="A31" s="219"/>
      <c r="B31" s="234"/>
      <c r="C31" s="220"/>
      <c r="D31" s="235"/>
      <c r="E31" s="234"/>
      <c r="F31" s="234"/>
      <c r="G31" s="327">
        <v>0</v>
      </c>
      <c r="H31" s="236"/>
      <c r="I31" s="221">
        <f t="shared" si="0"/>
        <v>0</v>
      </c>
      <c r="J31" s="58"/>
    </row>
    <row r="32" spans="1:10" ht="24.6" customHeight="1" x14ac:dyDescent="0.3">
      <c r="A32" s="219"/>
      <c r="B32" s="234"/>
      <c r="C32" s="220"/>
      <c r="D32" s="235"/>
      <c r="E32" s="234"/>
      <c r="F32" s="234"/>
      <c r="G32" s="327">
        <v>0</v>
      </c>
      <c r="H32" s="236"/>
      <c r="I32" s="221">
        <f t="shared" si="0"/>
        <v>0</v>
      </c>
      <c r="J32" s="58"/>
    </row>
    <row r="33" spans="1:10" ht="24.6" customHeight="1" x14ac:dyDescent="0.3">
      <c r="A33" s="219"/>
      <c r="B33" s="234"/>
      <c r="C33" s="220"/>
      <c r="D33" s="235"/>
      <c r="E33" s="234"/>
      <c r="F33" s="234"/>
      <c r="G33" s="327">
        <v>0</v>
      </c>
      <c r="H33" s="236"/>
      <c r="I33" s="221">
        <f t="shared" si="0"/>
        <v>0</v>
      </c>
      <c r="J33" s="58"/>
    </row>
    <row r="34" spans="1:10" ht="24.6" customHeight="1" x14ac:dyDescent="0.3">
      <c r="A34" s="219"/>
      <c r="B34" s="234"/>
      <c r="C34" s="220"/>
      <c r="D34" s="235"/>
      <c r="E34" s="234"/>
      <c r="F34" s="234"/>
      <c r="G34" s="327">
        <v>0</v>
      </c>
      <c r="H34" s="236"/>
      <c r="I34" s="221">
        <f t="shared" si="0"/>
        <v>0</v>
      </c>
      <c r="J34" s="58"/>
    </row>
    <row r="35" spans="1:10" ht="24.6" customHeight="1" x14ac:dyDescent="0.3">
      <c r="A35" s="219"/>
      <c r="B35" s="234"/>
      <c r="C35" s="220"/>
      <c r="D35" s="235"/>
      <c r="E35" s="234"/>
      <c r="F35" s="234"/>
      <c r="G35" s="327">
        <v>0</v>
      </c>
      <c r="H35" s="236"/>
      <c r="I35" s="221">
        <f t="shared" si="0"/>
        <v>0</v>
      </c>
      <c r="J35" s="58"/>
    </row>
    <row r="36" spans="1:10" ht="24.6" customHeight="1" x14ac:dyDescent="0.3">
      <c r="A36" s="219"/>
      <c r="B36" s="234"/>
      <c r="C36" s="220"/>
      <c r="D36" s="235"/>
      <c r="E36" s="234"/>
      <c r="F36" s="234"/>
      <c r="G36" s="327">
        <v>0</v>
      </c>
      <c r="H36" s="236"/>
      <c r="I36" s="221">
        <f t="shared" si="0"/>
        <v>0</v>
      </c>
      <c r="J36" s="58"/>
    </row>
    <row r="37" spans="1:10" ht="24.6" customHeight="1" x14ac:dyDescent="0.3">
      <c r="A37" s="219"/>
      <c r="B37" s="234"/>
      <c r="C37" s="220"/>
      <c r="D37" s="235"/>
      <c r="E37" s="234"/>
      <c r="F37" s="234"/>
      <c r="G37" s="327">
        <v>0</v>
      </c>
      <c r="H37" s="236"/>
      <c r="I37" s="221">
        <f t="shared" si="0"/>
        <v>0</v>
      </c>
      <c r="J37" s="58"/>
    </row>
    <row r="38" spans="1:10" ht="24.6" customHeight="1" x14ac:dyDescent="0.3">
      <c r="A38" s="219"/>
      <c r="B38" s="234"/>
      <c r="C38" s="220"/>
      <c r="D38" s="235"/>
      <c r="E38" s="234"/>
      <c r="F38" s="234"/>
      <c r="G38" s="327">
        <v>0</v>
      </c>
      <c r="H38" s="236"/>
      <c r="I38" s="221">
        <f t="shared" si="0"/>
        <v>0</v>
      </c>
      <c r="J38" s="58"/>
    </row>
    <row r="39" spans="1:10" ht="24.6" customHeight="1" x14ac:dyDescent="0.3">
      <c r="A39" s="219"/>
      <c r="B39" s="234"/>
      <c r="C39" s="220"/>
      <c r="D39" s="235"/>
      <c r="E39" s="234"/>
      <c r="F39" s="234"/>
      <c r="G39" s="327">
        <v>0</v>
      </c>
      <c r="H39" s="236"/>
      <c r="I39" s="221">
        <f t="shared" si="0"/>
        <v>0</v>
      </c>
      <c r="J39" s="58"/>
    </row>
    <row r="40" spans="1:10" ht="24.6" customHeight="1" x14ac:dyDescent="0.3">
      <c r="A40" s="219"/>
      <c r="B40" s="234"/>
      <c r="C40" s="220"/>
      <c r="D40" s="235"/>
      <c r="E40" s="234"/>
      <c r="F40" s="234"/>
      <c r="G40" s="327">
        <v>0</v>
      </c>
      <c r="H40" s="236"/>
      <c r="I40" s="221">
        <f t="shared" si="0"/>
        <v>0</v>
      </c>
      <c r="J40" s="58"/>
    </row>
    <row r="41" spans="1:10" ht="24.6" customHeight="1" x14ac:dyDescent="0.3">
      <c r="A41" s="219"/>
      <c r="B41" s="234"/>
      <c r="C41" s="220"/>
      <c r="D41" s="235"/>
      <c r="E41" s="234"/>
      <c r="F41" s="234"/>
      <c r="G41" s="327">
        <v>0</v>
      </c>
      <c r="H41" s="236"/>
      <c r="I41" s="221">
        <f t="shared" si="0"/>
        <v>0</v>
      </c>
      <c r="J41" s="58"/>
    </row>
    <row r="42" spans="1:10" ht="24.6" customHeight="1" x14ac:dyDescent="0.3">
      <c r="A42" s="219"/>
      <c r="B42" s="234"/>
      <c r="C42" s="220"/>
      <c r="D42" s="235"/>
      <c r="E42" s="234"/>
      <c r="F42" s="234"/>
      <c r="G42" s="327">
        <v>0</v>
      </c>
      <c r="H42" s="236"/>
      <c r="I42" s="221">
        <f t="shared" si="0"/>
        <v>0</v>
      </c>
      <c r="J42" s="58"/>
    </row>
    <row r="43" spans="1:10" ht="24.6" customHeight="1" x14ac:dyDescent="0.3">
      <c r="A43" s="219"/>
      <c r="B43" s="234"/>
      <c r="C43" s="220"/>
      <c r="D43" s="235"/>
      <c r="E43" s="234"/>
      <c r="F43" s="234"/>
      <c r="G43" s="327">
        <v>0</v>
      </c>
      <c r="H43" s="236"/>
      <c r="I43" s="221">
        <f t="shared" si="0"/>
        <v>0</v>
      </c>
      <c r="J43" s="58"/>
    </row>
    <row r="44" spans="1:10" ht="24.6" customHeight="1" x14ac:dyDescent="0.3">
      <c r="A44" s="219"/>
      <c r="B44" s="234"/>
      <c r="C44" s="220"/>
      <c r="D44" s="235"/>
      <c r="E44" s="234"/>
      <c r="F44" s="234"/>
      <c r="G44" s="327">
        <v>0</v>
      </c>
      <c r="H44" s="236"/>
      <c r="I44" s="221">
        <f t="shared" si="0"/>
        <v>0</v>
      </c>
      <c r="J44" s="58"/>
    </row>
    <row r="45" spans="1:10" ht="24.6" customHeight="1" x14ac:dyDescent="0.3">
      <c r="A45" s="219"/>
      <c r="B45" s="234"/>
      <c r="C45" s="220"/>
      <c r="D45" s="235"/>
      <c r="E45" s="234"/>
      <c r="F45" s="234"/>
      <c r="G45" s="327">
        <v>0</v>
      </c>
      <c r="H45" s="236"/>
      <c r="I45" s="221">
        <f t="shared" si="0"/>
        <v>0</v>
      </c>
      <c r="J45" s="58"/>
    </row>
    <row r="46" spans="1:10" ht="24.6" customHeight="1" x14ac:dyDescent="0.3">
      <c r="A46" s="219"/>
      <c r="B46" s="234"/>
      <c r="C46" s="220"/>
      <c r="D46" s="235"/>
      <c r="E46" s="234"/>
      <c r="F46" s="234"/>
      <c r="G46" s="327">
        <v>0</v>
      </c>
      <c r="H46" s="236"/>
      <c r="I46" s="221">
        <f t="shared" si="0"/>
        <v>0</v>
      </c>
      <c r="J46" s="58"/>
    </row>
    <row r="47" spans="1:10" ht="24.6" customHeight="1" x14ac:dyDescent="0.3">
      <c r="A47" s="219"/>
      <c r="B47" s="234"/>
      <c r="C47" s="220"/>
      <c r="D47" s="235"/>
      <c r="E47" s="234"/>
      <c r="F47" s="234"/>
      <c r="G47" s="327">
        <v>0</v>
      </c>
      <c r="H47" s="236"/>
      <c r="I47" s="221">
        <f t="shared" si="0"/>
        <v>0</v>
      </c>
      <c r="J47" s="58"/>
    </row>
    <row r="48" spans="1:10" ht="24.6" customHeight="1" x14ac:dyDescent="0.3">
      <c r="A48" s="219"/>
      <c r="B48" s="234"/>
      <c r="C48" s="220"/>
      <c r="D48" s="235"/>
      <c r="E48" s="234"/>
      <c r="F48" s="234"/>
      <c r="G48" s="327">
        <v>0</v>
      </c>
      <c r="H48" s="236"/>
      <c r="I48" s="221">
        <f t="shared" si="0"/>
        <v>0</v>
      </c>
      <c r="J48" s="58"/>
    </row>
    <row r="49" spans="1:10" ht="24.6" customHeight="1" x14ac:dyDescent="0.3">
      <c r="A49" s="219"/>
      <c r="B49" s="234"/>
      <c r="C49" s="220"/>
      <c r="D49" s="235"/>
      <c r="E49" s="234"/>
      <c r="F49" s="234"/>
      <c r="G49" s="327">
        <v>0</v>
      </c>
      <c r="H49" s="236"/>
      <c r="I49" s="221">
        <f t="shared" si="0"/>
        <v>0</v>
      </c>
      <c r="J49" s="58"/>
    </row>
    <row r="50" spans="1:10" ht="24.6" customHeight="1" x14ac:dyDescent="0.3">
      <c r="A50" s="219"/>
      <c r="B50" s="234"/>
      <c r="C50" s="220"/>
      <c r="D50" s="235"/>
      <c r="E50" s="234"/>
      <c r="F50" s="234"/>
      <c r="G50" s="327">
        <v>0</v>
      </c>
      <c r="H50" s="236"/>
      <c r="I50" s="221">
        <f t="shared" si="0"/>
        <v>0</v>
      </c>
      <c r="J50" s="58"/>
    </row>
    <row r="51" spans="1:10" ht="24.6" customHeight="1" x14ac:dyDescent="0.3">
      <c r="A51" s="56"/>
      <c r="B51" s="225"/>
      <c r="C51" s="11"/>
      <c r="D51" s="67"/>
      <c r="E51" s="225"/>
      <c r="F51" s="225"/>
      <c r="G51" s="312">
        <v>0</v>
      </c>
      <c r="H51" s="228"/>
      <c r="I51" s="221">
        <f t="shared" ref="I51:I57" si="1">ROUND((+E51*G51*H51),0)</f>
        <v>0</v>
      </c>
      <c r="J51" s="58"/>
    </row>
    <row r="52" spans="1:10" ht="24.6" customHeight="1" x14ac:dyDescent="0.3">
      <c r="A52" s="56"/>
      <c r="B52" s="225"/>
      <c r="C52" s="11"/>
      <c r="D52" s="67"/>
      <c r="E52" s="225"/>
      <c r="F52" s="225"/>
      <c r="G52" s="312">
        <v>0</v>
      </c>
      <c r="H52" s="228"/>
      <c r="I52" s="221">
        <f t="shared" si="1"/>
        <v>0</v>
      </c>
      <c r="J52" s="58"/>
    </row>
    <row r="53" spans="1:10" ht="24.6" customHeight="1" x14ac:dyDescent="0.3">
      <c r="A53" s="56"/>
      <c r="B53" s="225"/>
      <c r="C53" s="11"/>
      <c r="D53" s="67"/>
      <c r="E53" s="225"/>
      <c r="F53" s="225"/>
      <c r="G53" s="312">
        <v>0</v>
      </c>
      <c r="H53" s="225"/>
      <c r="I53" s="221">
        <f t="shared" si="1"/>
        <v>0</v>
      </c>
    </row>
    <row r="54" spans="1:10" ht="24.6" customHeight="1" x14ac:dyDescent="0.3">
      <c r="A54" s="57"/>
      <c r="B54" s="225"/>
      <c r="C54" s="11"/>
      <c r="D54" s="67"/>
      <c r="E54" s="225"/>
      <c r="F54" s="225"/>
      <c r="G54" s="312">
        <v>0</v>
      </c>
      <c r="H54" s="228"/>
      <c r="I54" s="221">
        <f t="shared" si="1"/>
        <v>0</v>
      </c>
    </row>
    <row r="55" spans="1:10" ht="24.6" customHeight="1" x14ac:dyDescent="0.3">
      <c r="A55" s="56"/>
      <c r="B55" s="225"/>
      <c r="C55" s="11"/>
      <c r="D55" s="67"/>
      <c r="E55" s="225"/>
      <c r="F55" s="225"/>
      <c r="G55" s="312">
        <v>0</v>
      </c>
      <c r="H55" s="228"/>
      <c r="I55" s="221">
        <f t="shared" si="1"/>
        <v>0</v>
      </c>
    </row>
    <row r="56" spans="1:10" ht="24.6" customHeight="1" x14ac:dyDescent="0.3">
      <c r="A56" s="56"/>
      <c r="B56" s="225"/>
      <c r="C56" s="11"/>
      <c r="D56" s="67"/>
      <c r="E56" s="225"/>
      <c r="F56" s="225"/>
      <c r="G56" s="312">
        <v>0</v>
      </c>
      <c r="H56" s="228"/>
      <c r="I56" s="221">
        <f t="shared" si="1"/>
        <v>0</v>
      </c>
    </row>
    <row r="57" spans="1:10" ht="24.6" customHeight="1" thickBot="1" x14ac:dyDescent="0.35">
      <c r="A57" s="56"/>
      <c r="B57" s="225"/>
      <c r="C57" s="11"/>
      <c r="D57" s="67"/>
      <c r="E57" s="225"/>
      <c r="F57" s="225"/>
      <c r="G57" s="312">
        <v>0</v>
      </c>
      <c r="H57" s="328"/>
      <c r="I57" s="329">
        <f t="shared" si="1"/>
        <v>0</v>
      </c>
    </row>
    <row r="58" spans="1:10" ht="14.4" thickBot="1" x14ac:dyDescent="0.35">
      <c r="A58" s="583" t="s">
        <v>160</v>
      </c>
      <c r="B58" s="584"/>
      <c r="C58" s="584"/>
      <c r="D58" s="584"/>
      <c r="E58" s="584"/>
      <c r="F58" s="584"/>
      <c r="G58" s="584"/>
      <c r="H58" s="330"/>
      <c r="I58" s="331">
        <f>'H-1b  PERSONNEL Budget Cat'!H22</f>
        <v>0</v>
      </c>
    </row>
    <row r="59" spans="1:10" ht="15" customHeight="1" thickBot="1" x14ac:dyDescent="0.35">
      <c r="A59" s="585" t="s">
        <v>161</v>
      </c>
      <c r="B59" s="586"/>
      <c r="C59" s="586"/>
      <c r="D59" s="586"/>
      <c r="E59" s="586"/>
      <c r="F59" s="586"/>
      <c r="G59" s="587"/>
      <c r="H59" s="156"/>
      <c r="I59" s="157">
        <f>ROUND((SUM(I8:I58)),0)</f>
        <v>0</v>
      </c>
    </row>
    <row r="60" spans="1:10" x14ac:dyDescent="0.3">
      <c r="A60" s="3"/>
      <c r="B60" s="3"/>
      <c r="C60" s="3"/>
      <c r="F60" s="47"/>
      <c r="G60" s="47"/>
      <c r="H60" s="64"/>
      <c r="I60" s="64"/>
    </row>
  </sheetData>
  <sheetProtection algorithmName="SHA-512" hashValue="7Q/+8A0I3PZVRH13/t8EytCdNy8zDZygOiayyUmh8jTU48iTaGvnBkURjZQd7Nm2oEe/coHTWznCFgC91kl8eg==" saltValue="MLaluK67Zk6iha2bODnCWQ==" spinCount="100000" sheet="1" objects="1" scenarios="1" selectLockedCells="1"/>
  <mergeCells count="12">
    <mergeCell ref="I5:I7"/>
    <mergeCell ref="A58:G58"/>
    <mergeCell ref="A59:G59"/>
    <mergeCell ref="A1:H1"/>
    <mergeCell ref="B3:H3"/>
    <mergeCell ref="B5:B7"/>
    <mergeCell ref="C5:C7"/>
    <mergeCell ref="D5:D7"/>
    <mergeCell ref="E5:E7"/>
    <mergeCell ref="F5:F7"/>
    <mergeCell ref="G5:G7"/>
    <mergeCell ref="H5:H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1"/>
  <sheetViews>
    <sheetView workbookViewId="0">
      <selection activeCell="F8" sqref="F8"/>
    </sheetView>
  </sheetViews>
  <sheetFormatPr defaultColWidth="6.69140625" defaultRowHeight="13.8" x14ac:dyDescent="0.3"/>
  <cols>
    <col min="1" max="1" width="25.4609375" style="1" customWidth="1"/>
    <col min="2" max="2" width="4.61328125" style="1" customWidth="1"/>
    <col min="3" max="3" width="24.3828125" style="1" customWidth="1"/>
    <col min="4" max="4" width="3.69140625" style="1" customWidth="1"/>
    <col min="5" max="5" width="10.61328125" style="1" customWidth="1"/>
    <col min="6" max="6" width="9.23046875" style="1" customWidth="1"/>
    <col min="7" max="7" width="5.69140625" style="1" customWidth="1"/>
    <col min="8" max="8" width="11.23046875" style="1" customWidth="1"/>
    <col min="9" max="9" width="7.4609375" style="1" bestFit="1" customWidth="1"/>
    <col min="10" max="16384" width="6.69140625" style="1"/>
  </cols>
  <sheetData>
    <row r="1" spans="1:8" ht="15.6" x14ac:dyDescent="0.3">
      <c r="A1" s="407" t="s">
        <v>148</v>
      </c>
      <c r="B1" s="407"/>
      <c r="C1" s="547"/>
      <c r="D1" s="547"/>
      <c r="E1" s="547"/>
      <c r="F1" s="547"/>
      <c r="G1" s="547"/>
      <c r="H1" s="547"/>
    </row>
    <row r="2" spans="1:8" x14ac:dyDescent="0.3">
      <c r="A2" s="6"/>
      <c r="B2" s="6"/>
      <c r="C2" s="6"/>
    </row>
    <row r="3" spans="1:8" x14ac:dyDescent="0.3">
      <c r="A3" s="7" t="s">
        <v>57</v>
      </c>
      <c r="B3" s="588">
        <f>'H-Budget Summary'!C3</f>
        <v>0</v>
      </c>
      <c r="C3" s="603"/>
      <c r="D3" s="603"/>
      <c r="E3" s="603"/>
      <c r="F3" s="603"/>
      <c r="G3" s="603"/>
      <c r="H3" s="604"/>
    </row>
    <row r="4" spans="1:8" ht="14.4" x14ac:dyDescent="0.3">
      <c r="A4" s="8"/>
      <c r="B4" s="8"/>
      <c r="C4" s="8"/>
      <c r="D4" s="9"/>
    </row>
    <row r="5" spans="1:8" x14ac:dyDescent="0.3">
      <c r="A5" s="314" t="s">
        <v>147</v>
      </c>
      <c r="B5" s="605" t="s">
        <v>59</v>
      </c>
      <c r="C5" s="608" t="s">
        <v>82</v>
      </c>
      <c r="D5" s="608" t="s">
        <v>62</v>
      </c>
      <c r="E5" s="608" t="s">
        <v>149</v>
      </c>
      <c r="F5" s="608" t="s">
        <v>64</v>
      </c>
      <c r="G5" s="615" t="s">
        <v>65</v>
      </c>
      <c r="H5" s="608" t="s">
        <v>66</v>
      </c>
    </row>
    <row r="6" spans="1:8" s="10" customFormat="1" x14ac:dyDescent="0.3">
      <c r="A6" s="168"/>
      <c r="B6" s="606"/>
      <c r="C6" s="609"/>
      <c r="D6" s="611"/>
      <c r="E6" s="613"/>
      <c r="F6" s="613"/>
      <c r="G6" s="609"/>
      <c r="H6" s="613"/>
    </row>
    <row r="7" spans="1:8" s="10" customFormat="1" ht="14.4" thickBot="1" x14ac:dyDescent="0.35">
      <c r="A7" s="313" t="s">
        <v>159</v>
      </c>
      <c r="B7" s="607"/>
      <c r="C7" s="610"/>
      <c r="D7" s="612"/>
      <c r="E7" s="614"/>
      <c r="F7" s="614"/>
      <c r="G7" s="610"/>
      <c r="H7" s="614"/>
    </row>
    <row r="8" spans="1:8" ht="15" thickTop="1" x14ac:dyDescent="0.3">
      <c r="A8" s="54"/>
      <c r="B8" s="237"/>
      <c r="C8" s="11"/>
      <c r="D8" s="12"/>
      <c r="E8" s="12"/>
      <c r="F8" s="238"/>
      <c r="G8" s="68"/>
      <c r="H8" s="13">
        <f t="shared" ref="H8:H21" si="0">+D8*F8*G8</f>
        <v>0</v>
      </c>
    </row>
    <row r="9" spans="1:8" ht="14.4" x14ac:dyDescent="0.3">
      <c r="A9" s="54"/>
      <c r="B9" s="237"/>
      <c r="C9" s="11"/>
      <c r="D9" s="12"/>
      <c r="E9" s="12"/>
      <c r="F9" s="238"/>
      <c r="G9" s="68"/>
      <c r="H9" s="13">
        <f t="shared" si="0"/>
        <v>0</v>
      </c>
    </row>
    <row r="10" spans="1:8" ht="14.4" x14ac:dyDescent="0.3">
      <c r="A10" s="54"/>
      <c r="B10" s="237"/>
      <c r="C10" s="11"/>
      <c r="D10" s="12"/>
      <c r="E10" s="12"/>
      <c r="F10" s="238"/>
      <c r="G10" s="68"/>
      <c r="H10" s="13">
        <f t="shared" si="0"/>
        <v>0</v>
      </c>
    </row>
    <row r="11" spans="1:8" ht="14.4" x14ac:dyDescent="0.3">
      <c r="A11" s="54"/>
      <c r="B11" s="237"/>
      <c r="C11" s="11"/>
      <c r="D11" s="12"/>
      <c r="E11" s="12"/>
      <c r="F11" s="238"/>
      <c r="G11" s="68"/>
      <c r="H11" s="13">
        <f t="shared" si="0"/>
        <v>0</v>
      </c>
    </row>
    <row r="12" spans="1:8" ht="14.4" x14ac:dyDescent="0.3">
      <c r="A12" s="54"/>
      <c r="B12" s="237"/>
      <c r="C12" s="11"/>
      <c r="D12" s="12"/>
      <c r="E12" s="12"/>
      <c r="F12" s="238"/>
      <c r="G12" s="68"/>
      <c r="H12" s="13">
        <f t="shared" si="0"/>
        <v>0</v>
      </c>
    </row>
    <row r="13" spans="1:8" ht="14.4" x14ac:dyDescent="0.3">
      <c r="A13" s="54"/>
      <c r="B13" s="237"/>
      <c r="C13" s="11"/>
      <c r="D13" s="12"/>
      <c r="E13" s="12"/>
      <c r="F13" s="238"/>
      <c r="G13" s="68"/>
      <c r="H13" s="13">
        <f t="shared" si="0"/>
        <v>0</v>
      </c>
    </row>
    <row r="14" spans="1:8" ht="14.4" x14ac:dyDescent="0.3">
      <c r="A14" s="54"/>
      <c r="B14" s="237"/>
      <c r="C14" s="11"/>
      <c r="D14" s="12"/>
      <c r="E14" s="12"/>
      <c r="F14" s="238"/>
      <c r="G14" s="68"/>
      <c r="H14" s="13">
        <f t="shared" si="0"/>
        <v>0</v>
      </c>
    </row>
    <row r="15" spans="1:8" ht="14.4" x14ac:dyDescent="0.3">
      <c r="A15" s="54"/>
      <c r="B15" s="237"/>
      <c r="C15" s="11"/>
      <c r="D15" s="12"/>
      <c r="E15" s="12"/>
      <c r="F15" s="238"/>
      <c r="G15" s="68"/>
      <c r="H15" s="13">
        <f t="shared" si="0"/>
        <v>0</v>
      </c>
    </row>
    <row r="16" spans="1:8" ht="14.4" x14ac:dyDescent="0.3">
      <c r="A16" s="54"/>
      <c r="B16" s="237"/>
      <c r="C16" s="11"/>
      <c r="D16" s="12"/>
      <c r="E16" s="12"/>
      <c r="F16" s="238"/>
      <c r="G16" s="68"/>
      <c r="H16" s="13">
        <f t="shared" si="0"/>
        <v>0</v>
      </c>
    </row>
    <row r="17" spans="1:8" ht="14.4" x14ac:dyDescent="0.3">
      <c r="A17" s="54"/>
      <c r="B17" s="237"/>
      <c r="C17" s="11"/>
      <c r="D17" s="12"/>
      <c r="E17" s="12"/>
      <c r="F17" s="238"/>
      <c r="G17" s="68"/>
      <c r="H17" s="13">
        <f t="shared" si="0"/>
        <v>0</v>
      </c>
    </row>
    <row r="18" spans="1:8" ht="14.4" x14ac:dyDescent="0.3">
      <c r="A18" s="54"/>
      <c r="B18" s="237"/>
      <c r="C18" s="11"/>
      <c r="D18" s="12"/>
      <c r="E18" s="12"/>
      <c r="F18" s="238"/>
      <c r="G18" s="68"/>
      <c r="H18" s="13">
        <f t="shared" si="0"/>
        <v>0</v>
      </c>
    </row>
    <row r="19" spans="1:8" ht="14.4" x14ac:dyDescent="0.3">
      <c r="A19" s="54"/>
      <c r="B19" s="237"/>
      <c r="C19" s="11"/>
      <c r="D19" s="12"/>
      <c r="E19" s="12"/>
      <c r="F19" s="238"/>
      <c r="G19" s="68"/>
      <c r="H19" s="13">
        <f t="shared" si="0"/>
        <v>0</v>
      </c>
    </row>
    <row r="20" spans="1:8" ht="14.4" x14ac:dyDescent="0.3">
      <c r="A20" s="54"/>
      <c r="B20" s="237"/>
      <c r="C20" s="11"/>
      <c r="D20" s="12"/>
      <c r="E20" s="12"/>
      <c r="F20" s="238"/>
      <c r="G20" s="68"/>
      <c r="H20" s="13">
        <f t="shared" si="0"/>
        <v>0</v>
      </c>
    </row>
    <row r="21" spans="1:8" ht="15" thickBot="1" x14ac:dyDescent="0.35">
      <c r="A21" s="54"/>
      <c r="B21" s="237"/>
      <c r="C21" s="11"/>
      <c r="D21" s="12"/>
      <c r="E21" s="12"/>
      <c r="F21" s="238"/>
      <c r="G21" s="68"/>
      <c r="H21" s="13">
        <f t="shared" si="0"/>
        <v>0</v>
      </c>
    </row>
    <row r="22" spans="1:8" ht="15" thickBot="1" x14ac:dyDescent="0.35">
      <c r="A22" s="215"/>
      <c r="B22" s="215"/>
      <c r="C22" s="215"/>
      <c r="D22" s="197"/>
      <c r="E22" s="197"/>
      <c r="F22" s="601" t="s">
        <v>161</v>
      </c>
      <c r="G22" s="602"/>
      <c r="H22" s="14">
        <f>SUM(H8:H21)</f>
        <v>0</v>
      </c>
    </row>
    <row r="41" spans="8:8" x14ac:dyDescent="0.3">
      <c r="H41" s="2"/>
    </row>
  </sheetData>
  <sheetProtection algorithmName="SHA-512" hashValue="P68DU0wXfVjI3R6C3egi2IR/ayWO23PBuBkAL7Plh4DTa3a3adM/HR+xCNfrH7v6e9KAZAGec8O/RPFA/2esmA==" saltValue="36UBXx9rxZZgDFI7cltkyQ==" spinCount="100000" sheet="1" objects="1" scenarios="1" selectLockedCells="1"/>
  <mergeCells count="10">
    <mergeCell ref="F22:G22"/>
    <mergeCell ref="A1:H1"/>
    <mergeCell ref="B3:H3"/>
    <mergeCell ref="B5:B7"/>
    <mergeCell ref="C5:C7"/>
    <mergeCell ref="D5:D7"/>
    <mergeCell ref="E5:E7"/>
    <mergeCell ref="F5:F7"/>
    <mergeCell ref="G5:G7"/>
    <mergeCell ref="H5:H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6"/>
  <sheetViews>
    <sheetView workbookViewId="0">
      <selection activeCell="E10" sqref="E10:F14"/>
    </sheetView>
  </sheetViews>
  <sheetFormatPr defaultColWidth="6.69140625" defaultRowHeight="13.8" x14ac:dyDescent="0.3"/>
  <cols>
    <col min="1" max="1" width="27" style="1" customWidth="1"/>
    <col min="2" max="2" width="4.921875" style="1" customWidth="1"/>
    <col min="3" max="3" width="7.61328125" style="1" customWidth="1"/>
    <col min="4" max="4" width="18" style="1" customWidth="1"/>
    <col min="5" max="5" width="6.69140625" style="1"/>
    <col min="6" max="6" width="1.69140625" style="1" customWidth="1"/>
    <col min="7" max="7" width="10.3046875" style="1" customWidth="1"/>
    <col min="8" max="8" width="8.3828125" style="1" customWidth="1"/>
    <col min="9" max="9" width="7.4609375" style="1" customWidth="1"/>
    <col min="10" max="16384" width="6.69140625" style="1"/>
  </cols>
  <sheetData>
    <row r="1" spans="1:9" ht="17.399999999999999" x14ac:dyDescent="0.35">
      <c r="D1" s="269" t="s">
        <v>150</v>
      </c>
    </row>
    <row r="2" spans="1:9" x14ac:dyDescent="0.3">
      <c r="A2" s="15" t="s">
        <v>57</v>
      </c>
      <c r="B2" s="510">
        <f>'H-Budget Summary'!C3</f>
        <v>0</v>
      </c>
      <c r="C2" s="511"/>
      <c r="D2" s="511"/>
      <c r="E2" s="511"/>
      <c r="F2" s="511"/>
      <c r="G2" s="511"/>
      <c r="H2" s="511"/>
      <c r="I2" s="512"/>
    </row>
    <row r="3" spans="1:9" ht="14.4" thickBot="1" x14ac:dyDescent="0.35">
      <c r="A3" s="15"/>
      <c r="B3" s="143"/>
      <c r="C3" s="144"/>
      <c r="D3" s="144"/>
      <c r="E3" s="144"/>
      <c r="F3" s="144"/>
      <c r="G3" s="144"/>
      <c r="H3" s="144"/>
      <c r="I3" s="144"/>
    </row>
    <row r="4" spans="1:9" ht="44.4" customHeight="1" thickBot="1" x14ac:dyDescent="0.35">
      <c r="A4" s="644" t="s">
        <v>183</v>
      </c>
      <c r="B4" s="645"/>
      <c r="C4" s="645"/>
      <c r="D4" s="645"/>
      <c r="E4" s="645"/>
      <c r="F4" s="645"/>
      <c r="G4" s="645"/>
      <c r="H4" s="645"/>
      <c r="I4" s="646"/>
    </row>
    <row r="5" spans="1:9" s="17" customFormat="1" ht="14.4" thickBot="1" x14ac:dyDescent="0.35">
      <c r="A5" s="201"/>
      <c r="B5" s="197"/>
      <c r="C5" s="197"/>
      <c r="D5" s="197"/>
      <c r="E5" s="197"/>
      <c r="F5" s="197"/>
      <c r="G5" s="197"/>
      <c r="H5" s="197"/>
      <c r="I5" s="197"/>
    </row>
    <row r="6" spans="1:9" s="17" customFormat="1" ht="12.75" customHeight="1" thickBot="1" x14ac:dyDescent="0.3">
      <c r="A6" s="525" t="s">
        <v>166</v>
      </c>
      <c r="B6" s="526"/>
      <c r="C6" s="526"/>
      <c r="D6" s="526"/>
      <c r="E6" s="526"/>
      <c r="F6" s="526"/>
      <c r="G6" s="526"/>
      <c r="H6" s="526"/>
      <c r="I6" s="527"/>
    </row>
    <row r="7" spans="1:9" s="17" customFormat="1" ht="12" customHeight="1" x14ac:dyDescent="0.25">
      <c r="A7" s="531" t="s">
        <v>164</v>
      </c>
      <c r="B7" s="664" t="s">
        <v>82</v>
      </c>
      <c r="C7" s="665"/>
      <c r="D7" s="666"/>
      <c r="E7" s="664" t="s">
        <v>151</v>
      </c>
      <c r="F7" s="666"/>
      <c r="G7" s="202" t="s">
        <v>84</v>
      </c>
      <c r="H7" s="664" t="s">
        <v>85</v>
      </c>
      <c r="I7" s="666"/>
    </row>
    <row r="8" spans="1:9" x14ac:dyDescent="0.3">
      <c r="A8" s="473"/>
      <c r="B8" s="667"/>
      <c r="C8" s="665"/>
      <c r="D8" s="666"/>
      <c r="E8" s="664" t="s">
        <v>152</v>
      </c>
      <c r="F8" s="671"/>
      <c r="G8" s="202" t="s">
        <v>86</v>
      </c>
      <c r="H8" s="667"/>
      <c r="I8" s="666"/>
    </row>
    <row r="9" spans="1:9" ht="14.4" thickBot="1" x14ac:dyDescent="0.35">
      <c r="A9" s="532"/>
      <c r="B9" s="668"/>
      <c r="C9" s="669"/>
      <c r="D9" s="670"/>
      <c r="E9" s="203"/>
      <c r="F9" s="204"/>
      <c r="G9" s="205"/>
      <c r="H9" s="668"/>
      <c r="I9" s="670"/>
    </row>
    <row r="10" spans="1:9" ht="14.4" thickTop="1" x14ac:dyDescent="0.3">
      <c r="A10" s="647"/>
      <c r="B10" s="648" t="s">
        <v>55</v>
      </c>
      <c r="C10" s="649"/>
      <c r="D10" s="650"/>
      <c r="E10" s="655" t="s">
        <v>55</v>
      </c>
      <c r="F10" s="656"/>
      <c r="G10" s="661"/>
      <c r="H10" s="18" t="s">
        <v>87</v>
      </c>
      <c r="I10" s="19"/>
    </row>
    <row r="11" spans="1:9" x14ac:dyDescent="0.3">
      <c r="A11" s="499"/>
      <c r="B11" s="651"/>
      <c r="C11" s="649"/>
      <c r="D11" s="650"/>
      <c r="E11" s="657"/>
      <c r="F11" s="658"/>
      <c r="G11" s="662"/>
      <c r="H11" s="20" t="s">
        <v>88</v>
      </c>
      <c r="I11" s="21"/>
    </row>
    <row r="12" spans="1:9" x14ac:dyDescent="0.3">
      <c r="A12" s="499"/>
      <c r="B12" s="651"/>
      <c r="C12" s="649"/>
      <c r="D12" s="650"/>
      <c r="E12" s="657"/>
      <c r="F12" s="658"/>
      <c r="G12" s="662"/>
      <c r="H12" s="20" t="s">
        <v>89</v>
      </c>
      <c r="I12" s="22"/>
    </row>
    <row r="13" spans="1:9" x14ac:dyDescent="0.3">
      <c r="A13" s="499"/>
      <c r="B13" s="651"/>
      <c r="C13" s="649"/>
      <c r="D13" s="650"/>
      <c r="E13" s="657"/>
      <c r="F13" s="658"/>
      <c r="G13" s="662"/>
      <c r="H13" s="23" t="s">
        <v>90</v>
      </c>
      <c r="I13" s="22"/>
    </row>
    <row r="14" spans="1:9" x14ac:dyDescent="0.3">
      <c r="A14" s="500"/>
      <c r="B14" s="652"/>
      <c r="C14" s="653"/>
      <c r="D14" s="654"/>
      <c r="E14" s="659"/>
      <c r="F14" s="660"/>
      <c r="G14" s="663"/>
      <c r="H14" s="24" t="s">
        <v>91</v>
      </c>
      <c r="I14" s="25">
        <f>SUM(I10:I13)</f>
        <v>0</v>
      </c>
    </row>
    <row r="15" spans="1:9" x14ac:dyDescent="0.3">
      <c r="A15" s="647" t="s">
        <v>55</v>
      </c>
      <c r="B15" s="648" t="s">
        <v>55</v>
      </c>
      <c r="C15" s="649"/>
      <c r="D15" s="650"/>
      <c r="E15" s="655" t="s">
        <v>55</v>
      </c>
      <c r="F15" s="656"/>
      <c r="G15" s="661"/>
      <c r="H15" s="18" t="s">
        <v>87</v>
      </c>
      <c r="I15" s="19"/>
    </row>
    <row r="16" spans="1:9" x14ac:dyDescent="0.3">
      <c r="A16" s="499"/>
      <c r="B16" s="651"/>
      <c r="C16" s="649"/>
      <c r="D16" s="650"/>
      <c r="E16" s="657"/>
      <c r="F16" s="658"/>
      <c r="G16" s="662"/>
      <c r="H16" s="20" t="s">
        <v>88</v>
      </c>
      <c r="I16" s="21"/>
    </row>
    <row r="17" spans="1:9" x14ac:dyDescent="0.3">
      <c r="A17" s="499"/>
      <c r="B17" s="651"/>
      <c r="C17" s="649"/>
      <c r="D17" s="650"/>
      <c r="E17" s="657"/>
      <c r="F17" s="658"/>
      <c r="G17" s="662"/>
      <c r="H17" s="20" t="s">
        <v>89</v>
      </c>
      <c r="I17" s="22"/>
    </row>
    <row r="18" spans="1:9" x14ac:dyDescent="0.3">
      <c r="A18" s="499"/>
      <c r="B18" s="651"/>
      <c r="C18" s="649"/>
      <c r="D18" s="650"/>
      <c r="E18" s="657"/>
      <c r="F18" s="658"/>
      <c r="G18" s="662"/>
      <c r="H18" s="23" t="s">
        <v>90</v>
      </c>
      <c r="I18" s="22"/>
    </row>
    <row r="19" spans="1:9" x14ac:dyDescent="0.3">
      <c r="A19" s="500"/>
      <c r="B19" s="652"/>
      <c r="C19" s="653"/>
      <c r="D19" s="654"/>
      <c r="E19" s="659"/>
      <c r="F19" s="660"/>
      <c r="G19" s="663"/>
      <c r="H19" s="24" t="s">
        <v>91</v>
      </c>
      <c r="I19" s="25">
        <f>SUM(I15:I18)</f>
        <v>0</v>
      </c>
    </row>
    <row r="20" spans="1:9" x14ac:dyDescent="0.3">
      <c r="A20" s="647" t="s">
        <v>55</v>
      </c>
      <c r="B20" s="648" t="s">
        <v>55</v>
      </c>
      <c r="C20" s="649"/>
      <c r="D20" s="650"/>
      <c r="E20" s="655" t="s">
        <v>55</v>
      </c>
      <c r="F20" s="656"/>
      <c r="G20" s="661"/>
      <c r="H20" s="18" t="s">
        <v>87</v>
      </c>
      <c r="I20" s="19"/>
    </row>
    <row r="21" spans="1:9" x14ac:dyDescent="0.3">
      <c r="A21" s="499"/>
      <c r="B21" s="651"/>
      <c r="C21" s="649"/>
      <c r="D21" s="650"/>
      <c r="E21" s="657"/>
      <c r="F21" s="658"/>
      <c r="G21" s="662"/>
      <c r="H21" s="20" t="s">
        <v>88</v>
      </c>
      <c r="I21" s="21"/>
    </row>
    <row r="22" spans="1:9" x14ac:dyDescent="0.3">
      <c r="A22" s="499"/>
      <c r="B22" s="651"/>
      <c r="C22" s="649"/>
      <c r="D22" s="650"/>
      <c r="E22" s="657"/>
      <c r="F22" s="658"/>
      <c r="G22" s="662"/>
      <c r="H22" s="20" t="s">
        <v>89</v>
      </c>
      <c r="I22" s="22"/>
    </row>
    <row r="23" spans="1:9" x14ac:dyDescent="0.3">
      <c r="A23" s="499"/>
      <c r="B23" s="651"/>
      <c r="C23" s="649"/>
      <c r="D23" s="650"/>
      <c r="E23" s="657"/>
      <c r="F23" s="658"/>
      <c r="G23" s="662"/>
      <c r="H23" s="23" t="s">
        <v>90</v>
      </c>
      <c r="I23" s="22"/>
    </row>
    <row r="24" spans="1:9" x14ac:dyDescent="0.3">
      <c r="A24" s="500"/>
      <c r="B24" s="652"/>
      <c r="C24" s="653"/>
      <c r="D24" s="654"/>
      <c r="E24" s="659"/>
      <c r="F24" s="660"/>
      <c r="G24" s="663"/>
      <c r="H24" s="24" t="s">
        <v>91</v>
      </c>
      <c r="I24" s="25">
        <f>SUM(I20:I23)</f>
        <v>0</v>
      </c>
    </row>
    <row r="25" spans="1:9" x14ac:dyDescent="0.3">
      <c r="A25" s="647" t="s">
        <v>55</v>
      </c>
      <c r="B25" s="648" t="s">
        <v>55</v>
      </c>
      <c r="C25" s="649"/>
      <c r="D25" s="650"/>
      <c r="E25" s="655" t="s">
        <v>55</v>
      </c>
      <c r="F25" s="656"/>
      <c r="G25" s="661"/>
      <c r="H25" s="18" t="s">
        <v>87</v>
      </c>
      <c r="I25" s="19"/>
    </row>
    <row r="26" spans="1:9" x14ac:dyDescent="0.3">
      <c r="A26" s="499"/>
      <c r="B26" s="651"/>
      <c r="C26" s="649"/>
      <c r="D26" s="650"/>
      <c r="E26" s="657"/>
      <c r="F26" s="658"/>
      <c r="G26" s="662"/>
      <c r="H26" s="20" t="s">
        <v>88</v>
      </c>
      <c r="I26" s="21"/>
    </row>
    <row r="27" spans="1:9" x14ac:dyDescent="0.3">
      <c r="A27" s="499"/>
      <c r="B27" s="651"/>
      <c r="C27" s="649"/>
      <c r="D27" s="650"/>
      <c r="E27" s="657"/>
      <c r="F27" s="658"/>
      <c r="G27" s="662"/>
      <c r="H27" s="20" t="s">
        <v>89</v>
      </c>
      <c r="I27" s="22"/>
    </row>
    <row r="28" spans="1:9" x14ac:dyDescent="0.3">
      <c r="A28" s="499"/>
      <c r="B28" s="651"/>
      <c r="C28" s="649"/>
      <c r="D28" s="650"/>
      <c r="E28" s="657"/>
      <c r="F28" s="658"/>
      <c r="G28" s="662"/>
      <c r="H28" s="23" t="s">
        <v>90</v>
      </c>
      <c r="I28" s="22"/>
    </row>
    <row r="29" spans="1:9" x14ac:dyDescent="0.3">
      <c r="A29" s="500"/>
      <c r="B29" s="652"/>
      <c r="C29" s="653"/>
      <c r="D29" s="654"/>
      <c r="E29" s="659"/>
      <c r="F29" s="660"/>
      <c r="G29" s="663"/>
      <c r="H29" s="24" t="s">
        <v>91</v>
      </c>
      <c r="I29" s="25">
        <f>SUM(I25:I28)</f>
        <v>0</v>
      </c>
    </row>
    <row r="30" spans="1:9" x14ac:dyDescent="0.3">
      <c r="A30" s="647" t="s">
        <v>55</v>
      </c>
      <c r="B30" s="648" t="s">
        <v>55</v>
      </c>
      <c r="C30" s="649"/>
      <c r="D30" s="650"/>
      <c r="E30" s="655" t="s">
        <v>55</v>
      </c>
      <c r="F30" s="656"/>
      <c r="G30" s="661"/>
      <c r="H30" s="18" t="s">
        <v>87</v>
      </c>
      <c r="I30" s="19"/>
    </row>
    <row r="31" spans="1:9" x14ac:dyDescent="0.3">
      <c r="A31" s="499"/>
      <c r="B31" s="651"/>
      <c r="C31" s="649"/>
      <c r="D31" s="650"/>
      <c r="E31" s="657"/>
      <c r="F31" s="658"/>
      <c r="G31" s="662"/>
      <c r="H31" s="20" t="s">
        <v>88</v>
      </c>
      <c r="I31" s="21"/>
    </row>
    <row r="32" spans="1:9" x14ac:dyDescent="0.3">
      <c r="A32" s="499"/>
      <c r="B32" s="651"/>
      <c r="C32" s="649"/>
      <c r="D32" s="650"/>
      <c r="E32" s="657"/>
      <c r="F32" s="658"/>
      <c r="G32" s="662"/>
      <c r="H32" s="20" t="s">
        <v>89</v>
      </c>
      <c r="I32" s="22"/>
    </row>
    <row r="33" spans="1:9" x14ac:dyDescent="0.3">
      <c r="A33" s="499"/>
      <c r="B33" s="651"/>
      <c r="C33" s="649"/>
      <c r="D33" s="650"/>
      <c r="E33" s="657"/>
      <c r="F33" s="658"/>
      <c r="G33" s="662"/>
      <c r="H33" s="23" t="s">
        <v>90</v>
      </c>
      <c r="I33" s="22"/>
    </row>
    <row r="34" spans="1:9" x14ac:dyDescent="0.3">
      <c r="A34" s="500"/>
      <c r="B34" s="652"/>
      <c r="C34" s="653"/>
      <c r="D34" s="654"/>
      <c r="E34" s="659"/>
      <c r="F34" s="660"/>
      <c r="G34" s="663"/>
      <c r="H34" s="24" t="s">
        <v>91</v>
      </c>
      <c r="I34" s="25">
        <f>SUM(I30:I33)</f>
        <v>0</v>
      </c>
    </row>
    <row r="35" spans="1:9" ht="14.4" thickBot="1" x14ac:dyDescent="0.35">
      <c r="A35" s="26"/>
      <c r="B35" s="26"/>
      <c r="C35" s="26"/>
      <c r="D35" s="26"/>
      <c r="E35" s="26"/>
      <c r="F35" s="26"/>
      <c r="G35" s="26"/>
      <c r="H35" s="27"/>
      <c r="I35" s="28"/>
    </row>
    <row r="36" spans="1:9" ht="16.5" customHeight="1" thickBot="1" x14ac:dyDescent="0.35">
      <c r="A36" s="201"/>
      <c r="B36" s="197"/>
      <c r="C36" s="197"/>
      <c r="D36" s="616" t="s">
        <v>169</v>
      </c>
      <c r="E36" s="616"/>
      <c r="F36" s="616"/>
      <c r="G36" s="616"/>
      <c r="I36" s="30">
        <f>I14+I19+I24+I29+I34</f>
        <v>0</v>
      </c>
    </row>
    <row r="37" spans="1:9" s="17" customFormat="1" ht="13.5" customHeight="1" thickBot="1" x14ac:dyDescent="0.35">
      <c r="A37" s="16"/>
      <c r="B37" s="1"/>
      <c r="C37" s="1"/>
      <c r="D37" s="1"/>
      <c r="E37" s="1"/>
      <c r="F37" s="29"/>
      <c r="G37" s="1"/>
      <c r="H37" s="1"/>
      <c r="I37" s="31"/>
    </row>
    <row r="38" spans="1:9" s="17" customFormat="1" ht="12" customHeight="1" thickBot="1" x14ac:dyDescent="0.3">
      <c r="A38" s="525" t="s">
        <v>92</v>
      </c>
      <c r="B38" s="526"/>
      <c r="C38" s="526"/>
      <c r="D38" s="526"/>
      <c r="E38" s="526"/>
      <c r="F38" s="526"/>
      <c r="G38" s="526"/>
      <c r="H38" s="526"/>
      <c r="I38" s="527"/>
    </row>
    <row r="39" spans="1:9" s="17" customFormat="1" ht="17.25" customHeight="1" x14ac:dyDescent="0.25">
      <c r="A39" s="627" t="s">
        <v>82</v>
      </c>
      <c r="B39" s="628"/>
      <c r="C39" s="631" t="s">
        <v>93</v>
      </c>
      <c r="D39" s="633" t="s">
        <v>94</v>
      </c>
      <c r="E39" s="643" t="s">
        <v>162</v>
      </c>
      <c r="F39" s="636" t="s">
        <v>90</v>
      </c>
      <c r="G39" s="637"/>
      <c r="H39" s="636"/>
      <c r="I39" s="639"/>
    </row>
    <row r="40" spans="1:9" ht="42.75" customHeight="1" x14ac:dyDescent="0.3">
      <c r="A40" s="627"/>
      <c r="B40" s="628"/>
      <c r="C40" s="632"/>
      <c r="D40" s="634"/>
      <c r="E40" s="631"/>
      <c r="F40" s="638"/>
      <c r="G40" s="637"/>
      <c r="H40" s="636" t="s">
        <v>91</v>
      </c>
      <c r="I40" s="639"/>
    </row>
    <row r="41" spans="1:9" ht="42.75" customHeight="1" thickBot="1" x14ac:dyDescent="0.35">
      <c r="A41" s="629"/>
      <c r="B41" s="630"/>
      <c r="C41" s="32"/>
      <c r="D41" s="635"/>
      <c r="E41" s="32" t="s">
        <v>97</v>
      </c>
      <c r="F41" s="640" t="s">
        <v>98</v>
      </c>
      <c r="G41" s="641"/>
      <c r="H41" s="640" t="s">
        <v>99</v>
      </c>
      <c r="I41" s="642"/>
    </row>
    <row r="42" spans="1:9" ht="42.75" customHeight="1" thickTop="1" x14ac:dyDescent="0.3">
      <c r="A42" s="617"/>
      <c r="B42" s="618"/>
      <c r="C42" s="33"/>
      <c r="D42" s="34"/>
      <c r="E42" s="268">
        <f t="shared" ref="E42:E50" si="0">C42*D42</f>
        <v>0</v>
      </c>
      <c r="F42" s="454"/>
      <c r="G42" s="454"/>
      <c r="H42" s="624">
        <f t="shared" ref="H42:H50" si="1">E42+F42</f>
        <v>0</v>
      </c>
      <c r="I42" s="625"/>
    </row>
    <row r="43" spans="1:9" ht="42.75" customHeight="1" x14ac:dyDescent="0.3">
      <c r="A43" s="617"/>
      <c r="B43" s="618"/>
      <c r="C43" s="33"/>
      <c r="D43" s="34"/>
      <c r="E43" s="268">
        <f t="shared" si="0"/>
        <v>0</v>
      </c>
      <c r="F43" s="454"/>
      <c r="G43" s="454"/>
      <c r="H43" s="619">
        <f t="shared" si="1"/>
        <v>0</v>
      </c>
      <c r="I43" s="620"/>
    </row>
    <row r="44" spans="1:9" ht="42.75" customHeight="1" x14ac:dyDescent="0.3">
      <c r="A44" s="617"/>
      <c r="B44" s="618"/>
      <c r="C44" s="33"/>
      <c r="D44" s="34"/>
      <c r="E44" s="268">
        <f t="shared" si="0"/>
        <v>0</v>
      </c>
      <c r="F44" s="454"/>
      <c r="G44" s="454"/>
      <c r="H44" s="619">
        <f t="shared" si="1"/>
        <v>0</v>
      </c>
      <c r="I44" s="620"/>
    </row>
    <row r="45" spans="1:9" ht="42.75" customHeight="1" x14ac:dyDescent="0.3">
      <c r="A45" s="617"/>
      <c r="B45" s="618"/>
      <c r="C45" s="33"/>
      <c r="D45" s="34"/>
      <c r="E45" s="268">
        <f t="shared" si="0"/>
        <v>0</v>
      </c>
      <c r="F45" s="454"/>
      <c r="G45" s="454"/>
      <c r="H45" s="622">
        <f t="shared" si="1"/>
        <v>0</v>
      </c>
      <c r="I45" s="623"/>
    </row>
    <row r="46" spans="1:9" ht="42.75" customHeight="1" x14ac:dyDescent="0.3">
      <c r="A46" s="617"/>
      <c r="B46" s="618"/>
      <c r="C46" s="33"/>
      <c r="D46" s="34"/>
      <c r="E46" s="268">
        <f t="shared" si="0"/>
        <v>0</v>
      </c>
      <c r="F46" s="454"/>
      <c r="G46" s="454"/>
      <c r="H46" s="619">
        <f t="shared" si="1"/>
        <v>0</v>
      </c>
      <c r="I46" s="620"/>
    </row>
    <row r="47" spans="1:9" ht="42.75" customHeight="1" x14ac:dyDescent="0.3">
      <c r="A47" s="617"/>
      <c r="B47" s="618"/>
      <c r="C47" s="33"/>
      <c r="D47" s="34"/>
      <c r="E47" s="268">
        <v>0</v>
      </c>
      <c r="F47" s="454"/>
      <c r="G47" s="454"/>
      <c r="H47" s="619">
        <f t="shared" si="1"/>
        <v>0</v>
      </c>
      <c r="I47" s="620"/>
    </row>
    <row r="48" spans="1:9" ht="42.75" customHeight="1" x14ac:dyDescent="0.3">
      <c r="A48" s="617"/>
      <c r="B48" s="618"/>
      <c r="C48" s="33"/>
      <c r="D48" s="34"/>
      <c r="E48" s="268">
        <f t="shared" si="0"/>
        <v>0</v>
      </c>
      <c r="F48" s="454"/>
      <c r="G48" s="454"/>
      <c r="H48" s="619">
        <f t="shared" si="1"/>
        <v>0</v>
      </c>
      <c r="I48" s="620"/>
    </row>
    <row r="49" spans="1:9" ht="14.25" customHeight="1" x14ac:dyDescent="0.3">
      <c r="A49" s="617"/>
      <c r="B49" s="618"/>
      <c r="C49" s="33"/>
      <c r="D49" s="34"/>
      <c r="E49" s="268">
        <f t="shared" si="0"/>
        <v>0</v>
      </c>
      <c r="F49" s="454"/>
      <c r="G49" s="454"/>
      <c r="H49" s="619">
        <f t="shared" si="1"/>
        <v>0</v>
      </c>
      <c r="I49" s="620"/>
    </row>
    <row r="50" spans="1:9" x14ac:dyDescent="0.3">
      <c r="A50" s="617"/>
      <c r="B50" s="618"/>
      <c r="C50" s="33"/>
      <c r="D50" s="34"/>
      <c r="E50" s="55">
        <f t="shared" si="0"/>
        <v>0</v>
      </c>
      <c r="F50" s="454"/>
      <c r="G50" s="454"/>
      <c r="H50" s="619">
        <f t="shared" si="1"/>
        <v>0</v>
      </c>
      <c r="I50" s="620"/>
    </row>
    <row r="51" spans="1:9" ht="14.4" thickBot="1" x14ac:dyDescent="0.35">
      <c r="A51" s="35"/>
      <c r="C51" s="26"/>
      <c r="D51" s="36"/>
      <c r="E51" s="36"/>
      <c r="F51" s="36"/>
      <c r="G51" s="36"/>
      <c r="H51" s="37"/>
      <c r="I51" s="37"/>
    </row>
    <row r="52" spans="1:9" s="3" customFormat="1" ht="14.4" thickBot="1" x14ac:dyDescent="0.35">
      <c r="A52" s="207"/>
      <c r="B52" s="197"/>
      <c r="C52" s="208"/>
      <c r="D52" s="209"/>
      <c r="E52" s="621" t="s">
        <v>101</v>
      </c>
      <c r="F52" s="513"/>
      <c r="G52" s="513"/>
      <c r="H52" s="513"/>
      <c r="I52" s="38">
        <f>SUM(H42:I50)</f>
        <v>0</v>
      </c>
    </row>
    <row r="53" spans="1:9" ht="15" thickBot="1" x14ac:dyDescent="0.35">
      <c r="A53" s="39"/>
      <c r="B53" s="40"/>
      <c r="I53" s="41"/>
    </row>
    <row r="54" spans="1:9" ht="15" thickBot="1" x14ac:dyDescent="0.35">
      <c r="A54" s="42" t="s">
        <v>102</v>
      </c>
      <c r="B54" s="43">
        <f>I52</f>
        <v>0</v>
      </c>
      <c r="C54" s="266"/>
      <c r="D54" s="44" t="s">
        <v>175</v>
      </c>
      <c r="E54" s="43">
        <f>I36</f>
        <v>0</v>
      </c>
      <c r="F54" s="3"/>
      <c r="G54" s="626" t="s">
        <v>103</v>
      </c>
      <c r="H54" s="626"/>
      <c r="I54" s="45">
        <f>B54+E54</f>
        <v>0</v>
      </c>
    </row>
    <row r="55" spans="1:9" ht="14.4" thickBot="1" x14ac:dyDescent="0.35">
      <c r="A55" s="46"/>
      <c r="B55" s="46"/>
      <c r="C55" s="46"/>
      <c r="D55" s="46"/>
      <c r="E55" s="46"/>
      <c r="F55" s="46"/>
      <c r="G55" s="46"/>
      <c r="H55" s="46"/>
      <c r="I55" s="46"/>
    </row>
    <row r="56" spans="1:9" ht="14.4" thickTop="1" x14ac:dyDescent="0.3"/>
  </sheetData>
  <sheetProtection algorithmName="SHA-512" hashValue="CARs2DfcJ+Y8oT6zYTfk569PFZh48iP7zNU+pVX+3I3FOd6M1DXEh9PixdHztZwE6NgOD5PI3jbY9p+f6uCocQ==" saltValue="2+HSCkdGzWqHaFoLBBQavg==" spinCount="100000" sheet="1" objects="1" scenarios="1"/>
  <mergeCells count="68">
    <mergeCell ref="A25:A29"/>
    <mergeCell ref="G15:G19"/>
    <mergeCell ref="A20:A24"/>
    <mergeCell ref="B20:D24"/>
    <mergeCell ref="E20:F24"/>
    <mergeCell ref="G20:G24"/>
    <mergeCell ref="B2:I2"/>
    <mergeCell ref="B7:D9"/>
    <mergeCell ref="E7:F7"/>
    <mergeCell ref="H7:I9"/>
    <mergeCell ref="E8:F8"/>
    <mergeCell ref="A6:I6"/>
    <mergeCell ref="A7:A9"/>
    <mergeCell ref="A38:I38"/>
    <mergeCell ref="A4:I4"/>
    <mergeCell ref="A10:A14"/>
    <mergeCell ref="B10:D14"/>
    <mergeCell ref="E10:F14"/>
    <mergeCell ref="B25:D29"/>
    <mergeCell ref="E25:F29"/>
    <mergeCell ref="G25:G29"/>
    <mergeCell ref="A30:A34"/>
    <mergeCell ref="B30:D34"/>
    <mergeCell ref="E30:F34"/>
    <mergeCell ref="G30:G34"/>
    <mergeCell ref="G10:G14"/>
    <mergeCell ref="A15:A19"/>
    <mergeCell ref="B15:D19"/>
    <mergeCell ref="E15:F19"/>
    <mergeCell ref="H43:I43"/>
    <mergeCell ref="A39:B41"/>
    <mergeCell ref="C39:C40"/>
    <mergeCell ref="D39:D41"/>
    <mergeCell ref="F39:G40"/>
    <mergeCell ref="H39:I39"/>
    <mergeCell ref="H40:I40"/>
    <mergeCell ref="F41:G41"/>
    <mergeCell ref="H41:I41"/>
    <mergeCell ref="E39:E40"/>
    <mergeCell ref="G54:H54"/>
    <mergeCell ref="H49:I49"/>
    <mergeCell ref="A46:B46"/>
    <mergeCell ref="F46:G46"/>
    <mergeCell ref="H46:I46"/>
    <mergeCell ref="A47:B47"/>
    <mergeCell ref="F47:G47"/>
    <mergeCell ref="H47:I47"/>
    <mergeCell ref="A48:B48"/>
    <mergeCell ref="F48:G48"/>
    <mergeCell ref="H48:I48"/>
    <mergeCell ref="A49:B49"/>
    <mergeCell ref="F49:G49"/>
    <mergeCell ref="D36:G36"/>
    <mergeCell ref="A50:B50"/>
    <mergeCell ref="F50:G50"/>
    <mergeCell ref="H50:I50"/>
    <mergeCell ref="E52:H52"/>
    <mergeCell ref="A44:B44"/>
    <mergeCell ref="F44:G44"/>
    <mergeCell ref="H44:I44"/>
    <mergeCell ref="A45:B45"/>
    <mergeCell ref="F45:G45"/>
    <mergeCell ref="H45:I45"/>
    <mergeCell ref="A42:B42"/>
    <mergeCell ref="F42:G42"/>
    <mergeCell ref="H42:I42"/>
    <mergeCell ref="A43:B43"/>
    <mergeCell ref="F43:G4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5"/>
  <sheetViews>
    <sheetView workbookViewId="0">
      <selection activeCell="D10" sqref="D10"/>
    </sheetView>
  </sheetViews>
  <sheetFormatPr defaultColWidth="6.69140625" defaultRowHeight="13.8" x14ac:dyDescent="0.3"/>
  <cols>
    <col min="1" max="1" width="31.69140625" style="1" customWidth="1"/>
    <col min="2" max="2" width="15.4609375" style="1" customWidth="1"/>
    <col min="3" max="3" width="23.921875" style="1" customWidth="1"/>
    <col min="4" max="4" width="6.69140625" style="1"/>
    <col min="5" max="5" width="8.3046875" style="1" bestFit="1" customWidth="1"/>
    <col min="6" max="6" width="9.07421875" style="1" bestFit="1" customWidth="1"/>
    <col min="7" max="16384" width="6.69140625" style="1"/>
  </cols>
  <sheetData>
    <row r="1" spans="1:7" x14ac:dyDescent="0.3">
      <c r="A1" s="546" t="s">
        <v>153</v>
      </c>
      <c r="B1" s="546"/>
      <c r="C1" s="547"/>
      <c r="D1" s="547"/>
      <c r="E1" s="547"/>
      <c r="F1" s="547"/>
    </row>
    <row r="2" spans="1:7" x14ac:dyDescent="0.3">
      <c r="A2" s="546" t="s">
        <v>154</v>
      </c>
      <c r="B2" s="546"/>
      <c r="C2" s="547"/>
      <c r="D2" s="547"/>
      <c r="E2" s="547"/>
      <c r="F2" s="547"/>
    </row>
    <row r="3" spans="1:7" x14ac:dyDescent="0.3">
      <c r="A3" s="47" t="s">
        <v>57</v>
      </c>
      <c r="B3" s="548">
        <f>'H-Budget Summary'!C3</f>
        <v>0</v>
      </c>
      <c r="C3" s="549"/>
      <c r="D3" s="549"/>
      <c r="E3" s="549"/>
      <c r="F3" s="550"/>
    </row>
    <row r="4" spans="1:7" ht="14.4" thickBot="1" x14ac:dyDescent="0.35">
      <c r="A4" s="48"/>
      <c r="B4" s="48"/>
    </row>
    <row r="5" spans="1:7" ht="44.4" customHeight="1" thickBot="1" x14ac:dyDescent="0.35">
      <c r="A5" s="558" t="s">
        <v>199</v>
      </c>
      <c r="B5" s="559"/>
      <c r="C5" s="559"/>
      <c r="D5" s="559"/>
      <c r="E5" s="559"/>
      <c r="F5" s="559"/>
      <c r="G5" s="560"/>
    </row>
    <row r="6" spans="1:7" s="10" customFormat="1" ht="28.2" thickBot="1" x14ac:dyDescent="0.35">
      <c r="A6" s="672" t="s">
        <v>105</v>
      </c>
      <c r="B6" s="673"/>
      <c r="C6" s="210" t="s">
        <v>106</v>
      </c>
      <c r="D6" s="210" t="s">
        <v>155</v>
      </c>
      <c r="E6" s="210" t="s">
        <v>108</v>
      </c>
      <c r="F6" s="210" t="s">
        <v>109</v>
      </c>
      <c r="G6" s="211" t="s">
        <v>91</v>
      </c>
    </row>
    <row r="7" spans="1:7" ht="30" customHeight="1" x14ac:dyDescent="0.3">
      <c r="A7" s="674"/>
      <c r="B7" s="675"/>
      <c r="C7" s="84"/>
      <c r="D7" s="239"/>
      <c r="E7" s="230"/>
      <c r="F7" s="217">
        <v>0</v>
      </c>
      <c r="G7" s="100">
        <f>E7*F7</f>
        <v>0</v>
      </c>
    </row>
    <row r="8" spans="1:7" ht="30" customHeight="1" x14ac:dyDescent="0.3">
      <c r="A8" s="533"/>
      <c r="B8" s="534"/>
      <c r="C8" s="84" t="s">
        <v>55</v>
      </c>
      <c r="D8" s="230"/>
      <c r="E8" s="230"/>
      <c r="F8" s="217">
        <v>0</v>
      </c>
      <c r="G8" s="100">
        <f t="shared" ref="G8:G23" si="0">E8*F8</f>
        <v>0</v>
      </c>
    </row>
    <row r="9" spans="1:7" ht="30" customHeight="1" x14ac:dyDescent="0.3">
      <c r="A9" s="533"/>
      <c r="B9" s="534"/>
      <c r="C9" s="84" t="s">
        <v>55</v>
      </c>
      <c r="D9" s="230"/>
      <c r="E9" s="230"/>
      <c r="F9" s="217">
        <v>0</v>
      </c>
      <c r="G9" s="100">
        <f t="shared" si="0"/>
        <v>0</v>
      </c>
    </row>
    <row r="10" spans="1:7" ht="30" customHeight="1" x14ac:dyDescent="0.3">
      <c r="A10" s="533"/>
      <c r="B10" s="534"/>
      <c r="C10" s="84" t="s">
        <v>55</v>
      </c>
      <c r="D10" s="230"/>
      <c r="E10" s="230"/>
      <c r="F10" s="217">
        <v>0</v>
      </c>
      <c r="G10" s="100">
        <f t="shared" si="0"/>
        <v>0</v>
      </c>
    </row>
    <row r="11" spans="1:7" ht="30" customHeight="1" x14ac:dyDescent="0.3">
      <c r="A11" s="533"/>
      <c r="B11" s="534"/>
      <c r="C11" s="84" t="s">
        <v>55</v>
      </c>
      <c r="D11" s="230"/>
      <c r="E11" s="230"/>
      <c r="F11" s="217">
        <v>0</v>
      </c>
      <c r="G11" s="100">
        <f t="shared" si="0"/>
        <v>0</v>
      </c>
    </row>
    <row r="12" spans="1:7" ht="30" customHeight="1" x14ac:dyDescent="0.3">
      <c r="A12" s="533"/>
      <c r="B12" s="534"/>
      <c r="C12" s="84" t="s">
        <v>55</v>
      </c>
      <c r="D12" s="230"/>
      <c r="E12" s="230"/>
      <c r="F12" s="217">
        <v>0</v>
      </c>
      <c r="G12" s="100">
        <f t="shared" si="0"/>
        <v>0</v>
      </c>
    </row>
    <row r="13" spans="1:7" ht="30" customHeight="1" x14ac:dyDescent="0.3">
      <c r="A13" s="533"/>
      <c r="B13" s="534"/>
      <c r="C13" s="84" t="s">
        <v>55</v>
      </c>
      <c r="D13" s="230"/>
      <c r="E13" s="230"/>
      <c r="F13" s="217">
        <v>0</v>
      </c>
      <c r="G13" s="100">
        <f t="shared" si="0"/>
        <v>0</v>
      </c>
    </row>
    <row r="14" spans="1:7" ht="30" customHeight="1" x14ac:dyDescent="0.3">
      <c r="A14" s="533"/>
      <c r="B14" s="534"/>
      <c r="C14" s="84" t="s">
        <v>55</v>
      </c>
      <c r="D14" s="230"/>
      <c r="E14" s="230"/>
      <c r="F14" s="217">
        <v>0</v>
      </c>
      <c r="G14" s="100">
        <f t="shared" si="0"/>
        <v>0</v>
      </c>
    </row>
    <row r="15" spans="1:7" ht="30" customHeight="1" x14ac:dyDescent="0.3">
      <c r="A15" s="533"/>
      <c r="B15" s="534"/>
      <c r="C15" s="84" t="s">
        <v>55</v>
      </c>
      <c r="D15" s="230"/>
      <c r="E15" s="230"/>
      <c r="F15" s="217">
        <v>0</v>
      </c>
      <c r="G15" s="100">
        <f t="shared" si="0"/>
        <v>0</v>
      </c>
    </row>
    <row r="16" spans="1:7" ht="30" customHeight="1" x14ac:dyDescent="0.3">
      <c r="A16" s="533"/>
      <c r="B16" s="534"/>
      <c r="C16" s="84" t="s">
        <v>55</v>
      </c>
      <c r="D16" s="230"/>
      <c r="E16" s="230"/>
      <c r="F16" s="217">
        <v>0</v>
      </c>
      <c r="G16" s="100">
        <f t="shared" si="0"/>
        <v>0</v>
      </c>
    </row>
    <row r="17" spans="1:7" ht="30" customHeight="1" x14ac:dyDescent="0.3">
      <c r="A17" s="533"/>
      <c r="B17" s="534"/>
      <c r="C17" s="84" t="s">
        <v>55</v>
      </c>
      <c r="D17" s="230"/>
      <c r="E17" s="230"/>
      <c r="F17" s="217">
        <v>0</v>
      </c>
      <c r="G17" s="100">
        <f t="shared" si="0"/>
        <v>0</v>
      </c>
    </row>
    <row r="18" spans="1:7" ht="30" customHeight="1" x14ac:dyDescent="0.3">
      <c r="A18" s="533"/>
      <c r="B18" s="534"/>
      <c r="C18" s="84" t="s">
        <v>55</v>
      </c>
      <c r="D18" s="230"/>
      <c r="E18" s="230"/>
      <c r="F18" s="217">
        <v>0</v>
      </c>
      <c r="G18" s="100">
        <f t="shared" si="0"/>
        <v>0</v>
      </c>
    </row>
    <row r="19" spans="1:7" ht="30" customHeight="1" x14ac:dyDescent="0.3">
      <c r="A19" s="533"/>
      <c r="B19" s="534"/>
      <c r="C19" s="84" t="s">
        <v>55</v>
      </c>
      <c r="D19" s="230"/>
      <c r="E19" s="230"/>
      <c r="F19" s="217">
        <v>0</v>
      </c>
      <c r="G19" s="100">
        <f t="shared" si="0"/>
        <v>0</v>
      </c>
    </row>
    <row r="20" spans="1:7" ht="30" customHeight="1" x14ac:dyDescent="0.3">
      <c r="A20" s="533"/>
      <c r="B20" s="534"/>
      <c r="C20" s="84" t="s">
        <v>55</v>
      </c>
      <c r="D20" s="230"/>
      <c r="E20" s="230"/>
      <c r="F20" s="217">
        <v>0</v>
      </c>
      <c r="G20" s="100">
        <f t="shared" si="0"/>
        <v>0</v>
      </c>
    </row>
    <row r="21" spans="1:7" ht="30" customHeight="1" x14ac:dyDescent="0.3">
      <c r="A21" s="533"/>
      <c r="B21" s="534"/>
      <c r="C21" s="84" t="s">
        <v>55</v>
      </c>
      <c r="D21" s="230"/>
      <c r="E21" s="230"/>
      <c r="F21" s="217">
        <v>0</v>
      </c>
      <c r="G21" s="100">
        <f t="shared" si="0"/>
        <v>0</v>
      </c>
    </row>
    <row r="22" spans="1:7" ht="30" customHeight="1" x14ac:dyDescent="0.3">
      <c r="A22" s="533"/>
      <c r="B22" s="534"/>
      <c r="C22" s="84" t="s">
        <v>55</v>
      </c>
      <c r="D22" s="230"/>
      <c r="E22" s="230"/>
      <c r="F22" s="217">
        <v>0</v>
      </c>
      <c r="G22" s="100">
        <f t="shared" si="0"/>
        <v>0</v>
      </c>
    </row>
    <row r="23" spans="1:7" ht="30" customHeight="1" thickBot="1" x14ac:dyDescent="0.35">
      <c r="A23" s="676"/>
      <c r="B23" s="677"/>
      <c r="C23" s="158" t="s">
        <v>55</v>
      </c>
      <c r="D23" s="240"/>
      <c r="E23" s="240"/>
      <c r="F23" s="218">
        <v>0</v>
      </c>
      <c r="G23" s="96">
        <f t="shared" si="0"/>
        <v>0</v>
      </c>
    </row>
    <row r="24" spans="1:7" ht="30" customHeight="1" thickBot="1" x14ac:dyDescent="0.35">
      <c r="A24" s="4" t="s">
        <v>111</v>
      </c>
      <c r="B24" s="4"/>
      <c r="C24" s="4" t="s">
        <v>111</v>
      </c>
      <c r="D24" s="4" t="s">
        <v>111</v>
      </c>
      <c r="E24" s="4"/>
      <c r="F24" s="85" t="s">
        <v>111</v>
      </c>
    </row>
    <row r="25" spans="1:7" ht="30" customHeight="1" thickBot="1" x14ac:dyDescent="0.35">
      <c r="A25" s="197"/>
      <c r="B25" s="197"/>
      <c r="C25" s="535" t="s">
        <v>112</v>
      </c>
      <c r="D25" s="536"/>
      <c r="E25" s="537"/>
      <c r="F25" s="86">
        <f>ROUND((SUM(G7:G23)),0)</f>
        <v>0</v>
      </c>
    </row>
  </sheetData>
  <sheetProtection algorithmName="SHA-512" hashValue="O2Yk+NiYfiivvNCWQjTuWFz+vYywFfel1z3FNjD6LUBGUfOLOYBAyfwm3K74/41nx+QQeujLKzZfM90GNwyvWw==" saltValue="c6XSRz8zmVjpQbnBTPOmlg==" spinCount="100000" sheet="1" selectLockedCells="1"/>
  <mergeCells count="23">
    <mergeCell ref="C25:E25"/>
    <mergeCell ref="A17:B17"/>
    <mergeCell ref="A18:B18"/>
    <mergeCell ref="A20:B20"/>
    <mergeCell ref="A21:B21"/>
    <mergeCell ref="A22:B22"/>
    <mergeCell ref="A23:B23"/>
    <mergeCell ref="A19:B19"/>
    <mergeCell ref="A13:B13"/>
    <mergeCell ref="A14:B14"/>
    <mergeCell ref="A15:B15"/>
    <mergeCell ref="A16:B16"/>
    <mergeCell ref="A1:F1"/>
    <mergeCell ref="A2:F2"/>
    <mergeCell ref="B3:F3"/>
    <mergeCell ref="A6:B6"/>
    <mergeCell ref="A7:B7"/>
    <mergeCell ref="A5:G5"/>
    <mergeCell ref="A8:B8"/>
    <mergeCell ref="A9:B9"/>
    <mergeCell ref="A10:B10"/>
    <mergeCell ref="A11:B11"/>
    <mergeCell ref="A12:B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25"/>
  <sheetViews>
    <sheetView workbookViewId="0">
      <selection activeCell="D7" sqref="D7"/>
    </sheetView>
  </sheetViews>
  <sheetFormatPr defaultColWidth="6.69140625" defaultRowHeight="13.8" x14ac:dyDescent="0.3"/>
  <cols>
    <col min="1" max="1" width="34.69140625" style="1" customWidth="1"/>
    <col min="2" max="2" width="42.921875" style="1" customWidth="1"/>
    <col min="3" max="3" width="12.07421875" style="1" customWidth="1"/>
    <col min="4" max="4" width="6.69140625" style="1"/>
    <col min="5" max="5" width="7.921875" style="1" bestFit="1" customWidth="1"/>
    <col min="6" max="16384" width="6.69140625" style="1"/>
  </cols>
  <sheetData>
    <row r="1" spans="1:5" x14ac:dyDescent="0.3">
      <c r="A1" s="546" t="s">
        <v>156</v>
      </c>
      <c r="B1" s="547"/>
      <c r="C1" s="547"/>
    </row>
    <row r="2" spans="1:5" x14ac:dyDescent="0.3">
      <c r="A2" s="546"/>
      <c r="B2" s="547"/>
      <c r="C2" s="547"/>
    </row>
    <row r="3" spans="1:5" x14ac:dyDescent="0.3">
      <c r="A3" s="8" t="s">
        <v>114</v>
      </c>
      <c r="B3" s="548">
        <f>'H-Budget Summary'!C3</f>
        <v>0</v>
      </c>
      <c r="C3" s="678"/>
      <c r="E3" s="88"/>
    </row>
    <row r="4" spans="1:5" ht="14.4" thickBot="1" x14ac:dyDescent="0.35">
      <c r="A4" s="48"/>
      <c r="C4" s="88"/>
      <c r="E4" s="88"/>
    </row>
    <row r="5" spans="1:5" ht="78.900000000000006" customHeight="1" thickBot="1" x14ac:dyDescent="0.35">
      <c r="A5" s="679" t="s">
        <v>184</v>
      </c>
      <c r="B5" s="559"/>
      <c r="C5" s="559"/>
      <c r="D5" s="559"/>
      <c r="E5" s="560"/>
    </row>
    <row r="6" spans="1:5" s="29" customFormat="1" ht="26.1" customHeight="1" thickBot="1" x14ac:dyDescent="0.35">
      <c r="A6" s="317" t="s">
        <v>115</v>
      </c>
      <c r="B6" s="210" t="s">
        <v>106</v>
      </c>
      <c r="C6" s="315" t="s">
        <v>109</v>
      </c>
      <c r="D6" s="210" t="s">
        <v>116</v>
      </c>
      <c r="E6" s="316" t="s">
        <v>117</v>
      </c>
    </row>
    <row r="7" spans="1:5" ht="30" customHeight="1" x14ac:dyDescent="0.3">
      <c r="A7" s="138"/>
      <c r="B7" s="89"/>
      <c r="C7" s="90">
        <v>0</v>
      </c>
      <c r="D7" s="231">
        <v>0</v>
      </c>
      <c r="E7" s="139">
        <f>C7*D7</f>
        <v>0</v>
      </c>
    </row>
    <row r="8" spans="1:5" ht="30" customHeight="1" x14ac:dyDescent="0.3">
      <c r="A8" s="138"/>
      <c r="B8" s="89"/>
      <c r="C8" s="90">
        <v>0</v>
      </c>
      <c r="D8" s="231">
        <v>0</v>
      </c>
      <c r="E8" s="139">
        <f t="shared" ref="E8:E22" si="0">C8*D8</f>
        <v>0</v>
      </c>
    </row>
    <row r="9" spans="1:5" ht="30" customHeight="1" x14ac:dyDescent="0.3">
      <c r="A9" s="138"/>
      <c r="B9" s="89"/>
      <c r="C9" s="90">
        <v>0</v>
      </c>
      <c r="D9" s="231">
        <v>0</v>
      </c>
      <c r="E9" s="139">
        <f t="shared" si="0"/>
        <v>0</v>
      </c>
    </row>
    <row r="10" spans="1:5" ht="30" customHeight="1" x14ac:dyDescent="0.3">
      <c r="A10" s="138"/>
      <c r="B10" s="89"/>
      <c r="C10" s="90">
        <v>0</v>
      </c>
      <c r="D10" s="231">
        <v>0</v>
      </c>
      <c r="E10" s="139">
        <f t="shared" si="0"/>
        <v>0</v>
      </c>
    </row>
    <row r="11" spans="1:5" ht="30" customHeight="1" x14ac:dyDescent="0.3">
      <c r="A11" s="138"/>
      <c r="B11" s="89"/>
      <c r="C11" s="90">
        <v>0</v>
      </c>
      <c r="D11" s="231">
        <v>0</v>
      </c>
      <c r="E11" s="139">
        <f t="shared" si="0"/>
        <v>0</v>
      </c>
    </row>
    <row r="12" spans="1:5" ht="30" customHeight="1" x14ac:dyDescent="0.3">
      <c r="A12" s="138"/>
      <c r="B12" s="89"/>
      <c r="C12" s="90">
        <v>0</v>
      </c>
      <c r="D12" s="231">
        <v>0</v>
      </c>
      <c r="E12" s="139">
        <f t="shared" si="0"/>
        <v>0</v>
      </c>
    </row>
    <row r="13" spans="1:5" ht="30" customHeight="1" x14ac:dyDescent="0.3">
      <c r="A13" s="98"/>
      <c r="B13" s="91"/>
      <c r="C13" s="90">
        <v>0</v>
      </c>
      <c r="D13" s="231">
        <v>0</v>
      </c>
      <c r="E13" s="139">
        <f t="shared" si="0"/>
        <v>0</v>
      </c>
    </row>
    <row r="14" spans="1:5" ht="30" customHeight="1" x14ac:dyDescent="0.3">
      <c r="A14" s="98"/>
      <c r="B14" s="91"/>
      <c r="C14" s="90">
        <v>0</v>
      </c>
      <c r="D14" s="231">
        <v>0</v>
      </c>
      <c r="E14" s="139">
        <f t="shared" si="0"/>
        <v>0</v>
      </c>
    </row>
    <row r="15" spans="1:5" ht="30" customHeight="1" x14ac:dyDescent="0.3">
      <c r="A15" s="98"/>
      <c r="B15" s="91"/>
      <c r="C15" s="90">
        <v>0</v>
      </c>
      <c r="D15" s="231">
        <v>0</v>
      </c>
      <c r="E15" s="139">
        <f t="shared" si="0"/>
        <v>0</v>
      </c>
    </row>
    <row r="16" spans="1:5" ht="30" customHeight="1" x14ac:dyDescent="0.3">
      <c r="A16" s="98"/>
      <c r="B16" s="91" t="s">
        <v>55</v>
      </c>
      <c r="C16" s="90">
        <v>0</v>
      </c>
      <c r="D16" s="231">
        <v>0</v>
      </c>
      <c r="E16" s="139">
        <f t="shared" si="0"/>
        <v>0</v>
      </c>
    </row>
    <row r="17" spans="1:5" ht="30" customHeight="1" x14ac:dyDescent="0.3">
      <c r="A17" s="98"/>
      <c r="B17" s="91" t="s">
        <v>55</v>
      </c>
      <c r="C17" s="90">
        <v>0</v>
      </c>
      <c r="D17" s="231">
        <v>0</v>
      </c>
      <c r="E17" s="139">
        <f t="shared" si="0"/>
        <v>0</v>
      </c>
    </row>
    <row r="18" spans="1:5" ht="30" customHeight="1" x14ac:dyDescent="0.3">
      <c r="A18" s="98"/>
      <c r="B18" s="91" t="s">
        <v>55</v>
      </c>
      <c r="C18" s="90">
        <v>0</v>
      </c>
      <c r="D18" s="231">
        <v>0</v>
      </c>
      <c r="E18" s="139">
        <f t="shared" si="0"/>
        <v>0</v>
      </c>
    </row>
    <row r="19" spans="1:5" ht="30" customHeight="1" x14ac:dyDescent="0.3">
      <c r="A19" s="98"/>
      <c r="B19" s="91" t="s">
        <v>55</v>
      </c>
      <c r="C19" s="90">
        <v>0</v>
      </c>
      <c r="D19" s="231">
        <v>0</v>
      </c>
      <c r="E19" s="139">
        <f t="shared" si="0"/>
        <v>0</v>
      </c>
    </row>
    <row r="20" spans="1:5" ht="30" customHeight="1" x14ac:dyDescent="0.3">
      <c r="A20" s="98"/>
      <c r="B20" s="91" t="s">
        <v>55</v>
      </c>
      <c r="C20" s="90">
        <v>0</v>
      </c>
      <c r="D20" s="231">
        <v>0</v>
      </c>
      <c r="E20" s="139">
        <f t="shared" si="0"/>
        <v>0</v>
      </c>
    </row>
    <row r="21" spans="1:5" ht="30" customHeight="1" x14ac:dyDescent="0.3">
      <c r="A21" s="98"/>
      <c r="B21" s="91" t="s">
        <v>55</v>
      </c>
      <c r="C21" s="90">
        <v>0</v>
      </c>
      <c r="D21" s="231">
        <v>0</v>
      </c>
      <c r="E21" s="139">
        <f t="shared" si="0"/>
        <v>0</v>
      </c>
    </row>
    <row r="22" spans="1:5" ht="30" customHeight="1" thickBot="1" x14ac:dyDescent="0.35">
      <c r="A22" s="159"/>
      <c r="B22" s="160" t="s">
        <v>55</v>
      </c>
      <c r="C22" s="161">
        <v>0</v>
      </c>
      <c r="D22" s="241">
        <v>0</v>
      </c>
      <c r="E22" s="162">
        <f t="shared" si="0"/>
        <v>0</v>
      </c>
    </row>
    <row r="23" spans="1:5" ht="30" customHeight="1" thickBot="1" x14ac:dyDescent="0.35">
      <c r="A23" s="4" t="s">
        <v>111</v>
      </c>
      <c r="B23" s="66" t="s">
        <v>111</v>
      </c>
      <c r="C23" s="92" t="s">
        <v>111</v>
      </c>
      <c r="E23" s="88"/>
    </row>
    <row r="24" spans="1:5" ht="30" customHeight="1" thickBot="1" x14ac:dyDescent="0.35">
      <c r="A24" s="197"/>
      <c r="B24" s="212" t="s">
        <v>119</v>
      </c>
      <c r="C24" s="93">
        <f>ROUND((SUM(E7:E22)),0)</f>
        <v>0</v>
      </c>
      <c r="E24" s="88"/>
    </row>
    <row r="25" spans="1:5" x14ac:dyDescent="0.3">
      <c r="C25" s="88"/>
      <c r="E25" s="88"/>
    </row>
  </sheetData>
  <sheetProtection algorithmName="SHA-512" hashValue="kS3azvrGvt19K+FVpPeOEVDelIOttjd2v7qkbFh7qq4bPOd0vd9uvXnbEKy4dAQ3vLWWymSSxOWPYD6wf4rPRw==" saltValue="0O2dGVrvFKjBX9MrRjYWNw==" spinCount="100000" sheet="1" selectLockedCells="1"/>
  <mergeCells count="4">
    <mergeCell ref="A1:C1"/>
    <mergeCell ref="A2:C2"/>
    <mergeCell ref="B3:C3"/>
    <mergeCell ref="A5:E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22"/>
  <sheetViews>
    <sheetView workbookViewId="0">
      <selection activeCell="A20" sqref="A20"/>
    </sheetView>
  </sheetViews>
  <sheetFormatPr defaultColWidth="6.69140625" defaultRowHeight="13.8" x14ac:dyDescent="0.3"/>
  <cols>
    <col min="1" max="1" width="19.69140625" style="1" customWidth="1"/>
    <col min="2" max="2" width="17.4609375" style="1" customWidth="1"/>
    <col min="3" max="3" width="22" style="1" customWidth="1"/>
    <col min="4" max="4" width="9.3828125" style="1" customWidth="1"/>
    <col min="5" max="5" width="8.69140625" style="1" customWidth="1"/>
    <col min="6" max="6" width="8.3828125" style="1" customWidth="1"/>
    <col min="7" max="7" width="9.3828125" style="1" customWidth="1"/>
    <col min="8" max="8" width="10.4609375" style="1" customWidth="1"/>
    <col min="9" max="16384" width="6.69140625" style="1"/>
  </cols>
  <sheetData>
    <row r="1" spans="1:13" x14ac:dyDescent="0.3">
      <c r="A1" s="546" t="s">
        <v>157</v>
      </c>
      <c r="B1" s="547"/>
      <c r="C1" s="547"/>
      <c r="D1" s="547"/>
      <c r="E1" s="547"/>
      <c r="F1" s="547"/>
      <c r="G1" s="547"/>
    </row>
    <row r="2" spans="1:13" x14ac:dyDescent="0.3">
      <c r="A2" s="48"/>
    </row>
    <row r="3" spans="1:13" x14ac:dyDescent="0.3">
      <c r="A3" s="8" t="s">
        <v>114</v>
      </c>
      <c r="B3" s="548">
        <f>'H-Budget Summary'!C3</f>
        <v>0</v>
      </c>
      <c r="C3" s="680"/>
      <c r="D3" s="680"/>
      <c r="E3" s="680"/>
      <c r="F3" s="680"/>
      <c r="G3" s="678"/>
    </row>
    <row r="4" spans="1:13" ht="14.4" thickBot="1" x14ac:dyDescent="0.35">
      <c r="A4" s="48"/>
    </row>
    <row r="5" spans="1:13" ht="49.5" customHeight="1" thickBot="1" x14ac:dyDescent="0.35">
      <c r="A5" s="558" t="s">
        <v>182</v>
      </c>
      <c r="B5" s="559"/>
      <c r="C5" s="559"/>
      <c r="D5" s="559"/>
      <c r="E5" s="559"/>
      <c r="F5" s="559"/>
      <c r="G5" s="559"/>
      <c r="H5" s="560"/>
      <c r="I5" s="5"/>
      <c r="J5" s="5"/>
      <c r="K5" s="5"/>
      <c r="L5" s="5"/>
      <c r="M5" s="5"/>
    </row>
    <row r="6" spans="1:13" ht="69.599999999999994" thickBot="1" x14ac:dyDescent="0.35">
      <c r="A6" s="193" t="s">
        <v>121</v>
      </c>
      <c r="B6" s="194" t="s">
        <v>122</v>
      </c>
      <c r="C6" s="194" t="s">
        <v>82</v>
      </c>
      <c r="D6" s="194" t="s">
        <v>61</v>
      </c>
      <c r="E6" s="191" t="s">
        <v>123</v>
      </c>
      <c r="F6" s="194" t="s">
        <v>124</v>
      </c>
      <c r="G6" s="194" t="s">
        <v>125</v>
      </c>
      <c r="H6" s="213" t="s">
        <v>126</v>
      </c>
    </row>
    <row r="7" spans="1:13" ht="30" customHeight="1" thickTop="1" x14ac:dyDescent="0.3">
      <c r="A7" s="98"/>
      <c r="B7" s="91"/>
      <c r="C7" s="91"/>
      <c r="D7" s="222"/>
      <c r="E7" s="12"/>
      <c r="F7" s="12"/>
      <c r="G7" s="99">
        <v>0</v>
      </c>
      <c r="H7" s="100">
        <f t="shared" ref="H7:H12" si="0">ROUND((+F7*G7),0)</f>
        <v>0</v>
      </c>
    </row>
    <row r="8" spans="1:13" ht="30" customHeight="1" x14ac:dyDescent="0.3">
      <c r="A8" s="95"/>
      <c r="B8" s="91"/>
      <c r="C8" s="91"/>
      <c r="D8" s="222"/>
      <c r="E8" s="12"/>
      <c r="F8" s="12"/>
      <c r="G8" s="99">
        <v>0</v>
      </c>
      <c r="H8" s="100">
        <f t="shared" si="0"/>
        <v>0</v>
      </c>
    </row>
    <row r="9" spans="1:13" ht="30" customHeight="1" x14ac:dyDescent="0.3">
      <c r="A9" s="98"/>
      <c r="B9" s="91"/>
      <c r="C9" s="91"/>
      <c r="D9" s="222"/>
      <c r="E9" s="12"/>
      <c r="F9" s="12"/>
      <c r="G9" s="99">
        <v>0</v>
      </c>
      <c r="H9" s="100">
        <f t="shared" si="0"/>
        <v>0</v>
      </c>
    </row>
    <row r="10" spans="1:13" ht="30" customHeight="1" x14ac:dyDescent="0.3">
      <c r="A10" s="98"/>
      <c r="B10" s="91"/>
      <c r="C10" s="91"/>
      <c r="D10" s="222"/>
      <c r="E10" s="12"/>
      <c r="F10" s="12"/>
      <c r="G10" s="99">
        <v>0</v>
      </c>
      <c r="H10" s="100">
        <f t="shared" si="0"/>
        <v>0</v>
      </c>
    </row>
    <row r="11" spans="1:13" ht="30" customHeight="1" x14ac:dyDescent="0.3">
      <c r="A11" s="98"/>
      <c r="B11" s="91"/>
      <c r="C11" s="91"/>
      <c r="D11" s="222"/>
      <c r="E11" s="12"/>
      <c r="F11" s="12"/>
      <c r="G11" s="99">
        <v>0</v>
      </c>
      <c r="H11" s="100">
        <f t="shared" si="0"/>
        <v>0</v>
      </c>
    </row>
    <row r="12" spans="1:13" ht="30" customHeight="1" x14ac:dyDescent="0.3">
      <c r="A12" s="98"/>
      <c r="B12" s="91"/>
      <c r="C12" s="91"/>
      <c r="D12" s="222"/>
      <c r="E12" s="12"/>
      <c r="F12" s="12"/>
      <c r="G12" s="99">
        <v>0</v>
      </c>
      <c r="H12" s="100">
        <f t="shared" si="0"/>
        <v>0</v>
      </c>
    </row>
    <row r="13" spans="1:13" ht="30" customHeight="1" x14ac:dyDescent="0.3">
      <c r="A13" s="95"/>
      <c r="B13" s="91"/>
      <c r="C13" s="91"/>
      <c r="D13" s="222"/>
      <c r="E13" s="12"/>
      <c r="F13" s="12"/>
      <c r="G13" s="99">
        <v>0</v>
      </c>
      <c r="H13" s="100">
        <f t="shared" ref="H13:H20" si="1">ROUND((+F13*G13),0)</f>
        <v>0</v>
      </c>
    </row>
    <row r="14" spans="1:13" ht="30" customHeight="1" x14ac:dyDescent="0.3">
      <c r="A14" s="98"/>
      <c r="B14" s="91"/>
      <c r="C14" s="91"/>
      <c r="D14" s="222"/>
      <c r="E14" s="12"/>
      <c r="F14" s="12"/>
      <c r="G14" s="99">
        <v>0</v>
      </c>
      <c r="H14" s="100">
        <f t="shared" si="1"/>
        <v>0</v>
      </c>
    </row>
    <row r="15" spans="1:13" ht="30" customHeight="1" x14ac:dyDescent="0.3">
      <c r="A15" s="98"/>
      <c r="B15" s="91"/>
      <c r="C15" s="91"/>
      <c r="D15" s="222"/>
      <c r="E15" s="12"/>
      <c r="F15" s="12"/>
      <c r="G15" s="99">
        <v>0</v>
      </c>
      <c r="H15" s="100">
        <f t="shared" si="1"/>
        <v>0</v>
      </c>
    </row>
    <row r="16" spans="1:13" ht="30" customHeight="1" x14ac:dyDescent="0.3">
      <c r="A16" s="98"/>
      <c r="B16" s="91"/>
      <c r="C16" s="91"/>
      <c r="D16" s="222"/>
      <c r="E16" s="12"/>
      <c r="F16" s="12"/>
      <c r="G16" s="99">
        <v>0</v>
      </c>
      <c r="H16" s="100">
        <f t="shared" si="1"/>
        <v>0</v>
      </c>
    </row>
    <row r="17" spans="1:8" ht="30" customHeight="1" x14ac:dyDescent="0.3">
      <c r="A17" s="98"/>
      <c r="B17" s="91"/>
      <c r="C17" s="91"/>
      <c r="D17" s="222"/>
      <c r="E17" s="12"/>
      <c r="F17" s="12"/>
      <c r="G17" s="99">
        <v>0</v>
      </c>
      <c r="H17" s="100">
        <f t="shared" si="1"/>
        <v>0</v>
      </c>
    </row>
    <row r="18" spans="1:8" ht="30" customHeight="1" x14ac:dyDescent="0.3">
      <c r="A18" s="98"/>
      <c r="B18" s="91"/>
      <c r="C18" s="91"/>
      <c r="D18" s="222"/>
      <c r="E18" s="12"/>
      <c r="F18" s="12"/>
      <c r="G18" s="99">
        <v>0</v>
      </c>
      <c r="H18" s="100">
        <f t="shared" si="1"/>
        <v>0</v>
      </c>
    </row>
    <row r="19" spans="1:8" ht="30" customHeight="1" x14ac:dyDescent="0.3">
      <c r="A19" s="98"/>
      <c r="B19" s="91"/>
      <c r="C19" s="91"/>
      <c r="D19" s="222"/>
      <c r="E19" s="12"/>
      <c r="F19" s="12"/>
      <c r="G19" s="99">
        <v>0</v>
      </c>
      <c r="H19" s="100">
        <f t="shared" si="1"/>
        <v>0</v>
      </c>
    </row>
    <row r="20" spans="1:8" ht="30" customHeight="1" thickBot="1" x14ac:dyDescent="0.35">
      <c r="A20" s="159"/>
      <c r="B20" s="160"/>
      <c r="C20" s="160"/>
      <c r="D20" s="242"/>
      <c r="E20" s="163"/>
      <c r="F20" s="163"/>
      <c r="G20" s="164">
        <v>0</v>
      </c>
      <c r="H20" s="96">
        <f t="shared" si="1"/>
        <v>0</v>
      </c>
    </row>
    <row r="21" spans="1:8" ht="30" customHeight="1" thickBot="1" x14ac:dyDescent="0.35">
      <c r="G21" s="49"/>
    </row>
    <row r="22" spans="1:8" ht="30" customHeight="1" thickBot="1" x14ac:dyDescent="0.35">
      <c r="A22" s="197"/>
      <c r="B22" s="197"/>
      <c r="C22" s="214" t="s">
        <v>128</v>
      </c>
      <c r="D22" s="206"/>
      <c r="E22" s="197"/>
      <c r="G22" s="50">
        <f>ROUND((SUM(H7:H20)),0)</f>
        <v>0</v>
      </c>
    </row>
  </sheetData>
  <sheetProtection algorithmName="SHA-512" hashValue="REL9Eeg4JEkrftkIS9RQOMKS3KLF5PyAz8yGFyVh5ygNHLGLKUSt0kb8GFnGyuWkVPywBKQX65bIAY5cd+bahQ==" saltValue="yUl8o5G23IUAylJpy4QPAg==" spinCount="100000" sheet="1" objects="1" scenarios="1" selectLockedCells="1"/>
  <mergeCells count="3">
    <mergeCell ref="A1:G1"/>
    <mergeCell ref="B3:G3"/>
    <mergeCell ref="A5:H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4"/>
  <sheetViews>
    <sheetView workbookViewId="0">
      <selection activeCell="B15" sqref="B15"/>
    </sheetView>
  </sheetViews>
  <sheetFormatPr defaultColWidth="6.69140625" defaultRowHeight="13.8" x14ac:dyDescent="0.3"/>
  <cols>
    <col min="1" max="1" width="36.3046875" style="1" customWidth="1"/>
    <col min="2" max="2" width="42.3828125" style="1" customWidth="1"/>
    <col min="3" max="3" width="12.69140625" style="1" customWidth="1"/>
    <col min="4" max="4" width="6.69140625" style="1"/>
    <col min="5" max="5" width="14.23046875" style="1" customWidth="1"/>
    <col min="6" max="16384" width="6.69140625" style="1"/>
  </cols>
  <sheetData>
    <row r="1" spans="1:7" ht="17.399999999999999" x14ac:dyDescent="0.35">
      <c r="A1" s="681" t="s">
        <v>158</v>
      </c>
      <c r="B1" s="547"/>
      <c r="C1" s="547"/>
    </row>
    <row r="2" spans="1:7" ht="17.399999999999999" x14ac:dyDescent="0.35">
      <c r="A2" s="681"/>
      <c r="B2" s="547"/>
      <c r="C2" s="547"/>
    </row>
    <row r="3" spans="1:7" x14ac:dyDescent="0.3">
      <c r="A3" s="8" t="s">
        <v>57</v>
      </c>
      <c r="B3" s="548">
        <f>'H-Budget Summary'!C3</f>
        <v>0</v>
      </c>
      <c r="C3" s="550"/>
    </row>
    <row r="4" spans="1:7" ht="14.4" thickBot="1" x14ac:dyDescent="0.35">
      <c r="A4" s="8"/>
      <c r="B4" s="267"/>
      <c r="C4" s="5"/>
    </row>
    <row r="5" spans="1:7" ht="14.4" thickBot="1" x14ac:dyDescent="0.35">
      <c r="A5" s="567" t="s">
        <v>130</v>
      </c>
      <c r="B5" s="568"/>
      <c r="C5" s="568"/>
      <c r="D5" s="568"/>
      <c r="E5" s="569"/>
    </row>
    <row r="6" spans="1:7" ht="14.4" thickBot="1" x14ac:dyDescent="0.35">
      <c r="A6" s="196"/>
      <c r="B6" s="197"/>
      <c r="C6" s="197"/>
      <c r="D6" s="197"/>
      <c r="E6" s="197"/>
    </row>
    <row r="7" spans="1:7" ht="27.6" x14ac:dyDescent="0.3">
      <c r="A7" s="198" t="s">
        <v>115</v>
      </c>
      <c r="B7" s="199" t="s">
        <v>131</v>
      </c>
      <c r="C7" s="200" t="s">
        <v>132</v>
      </c>
      <c r="D7" s="200" t="s">
        <v>116</v>
      </c>
      <c r="E7" s="308" t="s">
        <v>117</v>
      </c>
    </row>
    <row r="8" spans="1:7" ht="30" customHeight="1" x14ac:dyDescent="0.3">
      <c r="A8" s="165"/>
      <c r="B8" s="165"/>
      <c r="C8" s="166">
        <v>0</v>
      </c>
      <c r="D8" s="233"/>
      <c r="E8" s="309">
        <f>C8*D8</f>
        <v>0</v>
      </c>
    </row>
    <row r="9" spans="1:7" ht="30" customHeight="1" x14ac:dyDescent="0.3">
      <c r="A9" s="165"/>
      <c r="B9" s="165"/>
      <c r="C9" s="166">
        <v>0</v>
      </c>
      <c r="D9" s="233"/>
      <c r="E9" s="309">
        <f t="shared" ref="E9:E32" si="0">C9*D9</f>
        <v>0</v>
      </c>
    </row>
    <row r="10" spans="1:7" ht="30" customHeight="1" x14ac:dyDescent="0.3">
      <c r="A10" s="165"/>
      <c r="B10" s="165"/>
      <c r="C10" s="166">
        <v>0</v>
      </c>
      <c r="D10" s="233"/>
      <c r="E10" s="309">
        <f t="shared" si="0"/>
        <v>0</v>
      </c>
    </row>
    <row r="11" spans="1:7" ht="30" customHeight="1" x14ac:dyDescent="0.3">
      <c r="A11" s="59"/>
      <c r="B11" s="59"/>
      <c r="C11" s="166">
        <v>0</v>
      </c>
      <c r="D11" s="227"/>
      <c r="E11" s="309">
        <f t="shared" si="0"/>
        <v>0</v>
      </c>
    </row>
    <row r="12" spans="1:7" ht="30" customHeight="1" x14ac:dyDescent="0.3">
      <c r="A12" s="59"/>
      <c r="B12" s="59"/>
      <c r="C12" s="166">
        <v>0</v>
      </c>
      <c r="D12" s="227"/>
      <c r="E12" s="309">
        <f t="shared" si="0"/>
        <v>0</v>
      </c>
    </row>
    <row r="13" spans="1:7" ht="30" customHeight="1" x14ac:dyDescent="0.3">
      <c r="A13" s="59"/>
      <c r="B13" s="59"/>
      <c r="C13" s="166">
        <v>0</v>
      </c>
      <c r="D13" s="227"/>
      <c r="E13" s="309">
        <f t="shared" si="0"/>
        <v>0</v>
      </c>
    </row>
    <row r="14" spans="1:7" ht="30" customHeight="1" x14ac:dyDescent="0.3">
      <c r="A14" s="59"/>
      <c r="B14" s="59"/>
      <c r="C14" s="166">
        <v>0</v>
      </c>
      <c r="D14" s="227"/>
      <c r="E14" s="309">
        <f t="shared" si="0"/>
        <v>0</v>
      </c>
    </row>
    <row r="15" spans="1:7" ht="30" customHeight="1" x14ac:dyDescent="0.3">
      <c r="A15" s="59"/>
      <c r="B15" s="59"/>
      <c r="C15" s="166">
        <v>0</v>
      </c>
      <c r="D15" s="227"/>
      <c r="E15" s="309">
        <f t="shared" si="0"/>
        <v>0</v>
      </c>
      <c r="G15" s="65"/>
    </row>
    <row r="16" spans="1:7" ht="30" customHeight="1" x14ac:dyDescent="0.3">
      <c r="A16" s="59"/>
      <c r="B16" s="59"/>
      <c r="C16" s="166">
        <v>0</v>
      </c>
      <c r="D16" s="227"/>
      <c r="E16" s="309">
        <f t="shared" si="0"/>
        <v>0</v>
      </c>
    </row>
    <row r="17" spans="1:5" ht="30" customHeight="1" x14ac:dyDescent="0.3">
      <c r="A17" s="59"/>
      <c r="B17" s="59"/>
      <c r="C17" s="166">
        <v>0</v>
      </c>
      <c r="D17" s="227"/>
      <c r="E17" s="309">
        <f t="shared" si="0"/>
        <v>0</v>
      </c>
    </row>
    <row r="18" spans="1:5" ht="30" customHeight="1" x14ac:dyDescent="0.3">
      <c r="A18" s="59"/>
      <c r="B18" s="59"/>
      <c r="C18" s="166">
        <v>0</v>
      </c>
      <c r="D18" s="227"/>
      <c r="E18" s="309">
        <f t="shared" si="0"/>
        <v>0</v>
      </c>
    </row>
    <row r="19" spans="1:5" ht="30" customHeight="1" x14ac:dyDescent="0.3">
      <c r="A19" s="59"/>
      <c r="B19" s="59"/>
      <c r="C19" s="166">
        <v>0</v>
      </c>
      <c r="D19" s="227"/>
      <c r="E19" s="309">
        <f t="shared" si="0"/>
        <v>0</v>
      </c>
    </row>
    <row r="20" spans="1:5" ht="30" customHeight="1" x14ac:dyDescent="0.3">
      <c r="A20" s="59"/>
      <c r="B20" s="59"/>
      <c r="C20" s="166">
        <v>0</v>
      </c>
      <c r="D20" s="227"/>
      <c r="E20" s="309">
        <f t="shared" si="0"/>
        <v>0</v>
      </c>
    </row>
    <row r="21" spans="1:5" ht="30" customHeight="1" x14ac:dyDescent="0.3">
      <c r="A21" s="59"/>
      <c r="B21" s="59"/>
      <c r="C21" s="166">
        <v>0</v>
      </c>
      <c r="D21" s="227"/>
      <c r="E21" s="309">
        <f t="shared" si="0"/>
        <v>0</v>
      </c>
    </row>
    <row r="22" spans="1:5" ht="30" customHeight="1" x14ac:dyDescent="0.3">
      <c r="A22" s="59"/>
      <c r="B22" s="59"/>
      <c r="C22" s="166">
        <v>0</v>
      </c>
      <c r="D22" s="227"/>
      <c r="E22" s="309">
        <f t="shared" si="0"/>
        <v>0</v>
      </c>
    </row>
    <row r="23" spans="1:5" ht="30" customHeight="1" x14ac:dyDescent="0.3">
      <c r="A23" s="59"/>
      <c r="B23" s="59"/>
      <c r="C23" s="166">
        <v>0</v>
      </c>
      <c r="D23" s="227"/>
      <c r="E23" s="309">
        <f t="shared" si="0"/>
        <v>0</v>
      </c>
    </row>
    <row r="24" spans="1:5" ht="30" customHeight="1" x14ac:dyDescent="0.3">
      <c r="A24" s="59"/>
      <c r="B24" s="59"/>
      <c r="C24" s="166">
        <v>0</v>
      </c>
      <c r="D24" s="227"/>
      <c r="E24" s="309">
        <f t="shared" si="0"/>
        <v>0</v>
      </c>
    </row>
    <row r="25" spans="1:5" ht="30" customHeight="1" x14ac:dyDescent="0.3">
      <c r="A25" s="59"/>
      <c r="B25" s="59"/>
      <c r="C25" s="166">
        <v>0</v>
      </c>
      <c r="D25" s="227"/>
      <c r="E25" s="309">
        <f t="shared" si="0"/>
        <v>0</v>
      </c>
    </row>
    <row r="26" spans="1:5" ht="30" customHeight="1" x14ac:dyDescent="0.3">
      <c r="A26" s="59"/>
      <c r="B26" s="59"/>
      <c r="C26" s="166">
        <v>0</v>
      </c>
      <c r="D26" s="227"/>
      <c r="E26" s="309">
        <f t="shared" si="0"/>
        <v>0</v>
      </c>
    </row>
    <row r="27" spans="1:5" ht="30" customHeight="1" x14ac:dyDescent="0.3">
      <c r="A27" s="59"/>
      <c r="B27" s="59"/>
      <c r="C27" s="166">
        <v>0</v>
      </c>
      <c r="D27" s="227"/>
      <c r="E27" s="309">
        <f t="shared" si="0"/>
        <v>0</v>
      </c>
    </row>
    <row r="28" spans="1:5" ht="30" customHeight="1" x14ac:dyDescent="0.3">
      <c r="A28" s="59"/>
      <c r="B28" s="59"/>
      <c r="C28" s="166">
        <v>0</v>
      </c>
      <c r="D28" s="227"/>
      <c r="E28" s="309">
        <f t="shared" si="0"/>
        <v>0</v>
      </c>
    </row>
    <row r="29" spans="1:5" ht="30" customHeight="1" x14ac:dyDescent="0.3">
      <c r="A29" s="59"/>
      <c r="B29" s="59"/>
      <c r="C29" s="166">
        <v>0</v>
      </c>
      <c r="D29" s="227"/>
      <c r="E29" s="309">
        <f t="shared" si="0"/>
        <v>0</v>
      </c>
    </row>
    <row r="30" spans="1:5" ht="30" customHeight="1" x14ac:dyDescent="0.3">
      <c r="A30" s="59"/>
      <c r="B30" s="59"/>
      <c r="C30" s="166">
        <v>0</v>
      </c>
      <c r="D30" s="227"/>
      <c r="E30" s="309">
        <f t="shared" si="0"/>
        <v>0</v>
      </c>
    </row>
    <row r="31" spans="1:5" ht="30" customHeight="1" x14ac:dyDescent="0.3">
      <c r="A31" s="59"/>
      <c r="B31" s="59"/>
      <c r="C31" s="166">
        <v>0</v>
      </c>
      <c r="D31" s="227"/>
      <c r="E31" s="309">
        <f t="shared" si="0"/>
        <v>0</v>
      </c>
    </row>
    <row r="32" spans="1:5" ht="30" customHeight="1" x14ac:dyDescent="0.3">
      <c r="A32" s="59"/>
      <c r="B32" s="59"/>
      <c r="C32" s="166">
        <v>0</v>
      </c>
      <c r="D32" s="167"/>
      <c r="E32" s="309">
        <f t="shared" si="0"/>
        <v>0</v>
      </c>
    </row>
    <row r="33" spans="1:5" ht="30" customHeight="1" thickBot="1" x14ac:dyDescent="0.35"/>
    <row r="34" spans="1:5" ht="14.4" thickBot="1" x14ac:dyDescent="0.35">
      <c r="A34" s="197"/>
      <c r="B34" s="206" t="s">
        <v>128</v>
      </c>
      <c r="E34" s="318">
        <f>SUM(E8:E32)</f>
        <v>0</v>
      </c>
    </row>
  </sheetData>
  <sheetProtection algorithmName="SHA-512" hashValue="NfZ5RVz5yKGuUXVZAU05B+rbb/XEqn4t4mCwy1bvAPak+m2zvNq/cwCIDRlbi/RrD/vndNZfMr8sWkrcKNcF7A==" saltValue="fsZAoK8hysublwJUCF4BTA==" spinCount="100000" sheet="1" objects="1" scenarios="1" selectLockedCells="1"/>
  <mergeCells count="4">
    <mergeCell ref="A1:C1"/>
    <mergeCell ref="A2:C2"/>
    <mergeCell ref="B3:C3"/>
    <mergeCell ref="A5:E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1"/>
  <sheetViews>
    <sheetView showGridLines="0" zoomScale="120" zoomScaleNormal="120" workbookViewId="0">
      <selection activeCell="F9" sqref="F9"/>
    </sheetView>
  </sheetViews>
  <sheetFormatPr defaultColWidth="6.69140625" defaultRowHeight="15.6" x14ac:dyDescent="0.3"/>
  <cols>
    <col min="1" max="1" width="3.69140625" style="101" customWidth="1"/>
    <col min="2" max="2" width="19.4609375" style="53" customWidth="1"/>
    <col min="3" max="3" width="26.765625" style="53" customWidth="1"/>
    <col min="4" max="4" width="14.3046875" style="53" customWidth="1"/>
    <col min="5" max="5" width="14.07421875" style="53" customWidth="1"/>
    <col min="6" max="8" width="11.4609375" style="53" customWidth="1"/>
    <col min="9" max="9" width="6.69140625" style="53"/>
    <col min="10" max="10" width="9.3046875" style="53" bestFit="1" customWidth="1"/>
    <col min="11" max="11" width="8.3046875" style="53" bestFit="1" customWidth="1"/>
    <col min="12" max="16384" width="6.69140625" style="53"/>
  </cols>
  <sheetData>
    <row r="1" spans="1:8" ht="16.2" customHeight="1" thickBot="1" x14ac:dyDescent="0.35">
      <c r="B1" s="414" t="s">
        <v>188</v>
      </c>
      <c r="C1" s="414"/>
      <c r="D1" s="407" t="s">
        <v>23</v>
      </c>
      <c r="E1" s="407"/>
      <c r="F1" s="407"/>
      <c r="G1" s="53" t="s">
        <v>24</v>
      </c>
      <c r="H1" s="341"/>
    </row>
    <row r="2" spans="1:8" ht="16.2" thickBot="1" x14ac:dyDescent="0.35">
      <c r="B2" s="270" t="s">
        <v>25</v>
      </c>
      <c r="C2" s="103"/>
      <c r="G2" s="53" t="s">
        <v>26</v>
      </c>
      <c r="H2" s="341"/>
    </row>
    <row r="3" spans="1:8" x14ac:dyDescent="0.3">
      <c r="B3" s="271" t="s">
        <v>114</v>
      </c>
      <c r="C3" s="251"/>
      <c r="D3" s="102"/>
      <c r="E3" s="102"/>
      <c r="F3" s="103"/>
      <c r="G3" s="103"/>
      <c r="H3" s="103"/>
    </row>
    <row r="4" spans="1:8" ht="16.2" thickBot="1" x14ac:dyDescent="0.35"/>
    <row r="5" spans="1:8" s="105" customFormat="1" ht="14.4" customHeight="1" x14ac:dyDescent="0.3">
      <c r="A5" s="408" t="s">
        <v>27</v>
      </c>
      <c r="B5" s="409"/>
      <c r="C5" s="404" t="s">
        <v>178</v>
      </c>
      <c r="D5" s="406"/>
      <c r="E5" s="104"/>
      <c r="F5" s="104"/>
      <c r="G5" s="104"/>
    </row>
    <row r="6" spans="1:8" s="105" customFormat="1" ht="16.5" customHeight="1" x14ac:dyDescent="0.3">
      <c r="A6" s="410"/>
      <c r="B6" s="411"/>
      <c r="C6" s="405"/>
      <c r="D6" s="406"/>
      <c r="E6" s="104"/>
      <c r="F6" s="104"/>
      <c r="G6" s="104"/>
    </row>
    <row r="7" spans="1:8" s="105" customFormat="1" ht="17.25" customHeight="1" thickBot="1" x14ac:dyDescent="0.35">
      <c r="A7" s="410"/>
      <c r="B7" s="411"/>
      <c r="C7" s="250"/>
      <c r="D7" s="247"/>
      <c r="E7" s="106"/>
      <c r="F7" s="106"/>
      <c r="G7" s="107"/>
    </row>
    <row r="8" spans="1:8" s="111" customFormat="1" ht="16.2" thickBot="1" x14ac:dyDescent="0.35">
      <c r="A8" s="108" t="s">
        <v>28</v>
      </c>
      <c r="B8" s="109" t="s">
        <v>29</v>
      </c>
      <c r="C8" s="272">
        <f>ROUND((+'H - 1 Personnel-Fringe'!I60),0)</f>
        <v>0</v>
      </c>
      <c r="D8" s="248"/>
      <c r="E8" s="110"/>
      <c r="F8" s="110"/>
      <c r="G8" s="110"/>
    </row>
    <row r="9" spans="1:8" s="111" customFormat="1" ht="13.5" customHeight="1" thickBot="1" x14ac:dyDescent="0.35">
      <c r="A9" s="112" t="s">
        <v>30</v>
      </c>
      <c r="B9" s="113" t="s">
        <v>31</v>
      </c>
      <c r="C9" s="273">
        <f>ROUND((+'H - 1 Personnel-Fringe'!G66),0)</f>
        <v>0</v>
      </c>
      <c r="D9" s="248"/>
      <c r="E9" s="110"/>
      <c r="F9" s="110"/>
      <c r="G9" s="110"/>
    </row>
    <row r="10" spans="1:8" s="111" customFormat="1" ht="13.5" customHeight="1" thickBot="1" x14ac:dyDescent="0.35">
      <c r="A10" s="112" t="s">
        <v>32</v>
      </c>
      <c r="B10" s="113" t="s">
        <v>33</v>
      </c>
      <c r="C10" s="273">
        <f>ROUND((+'H - 2 Travel'!I50),0)</f>
        <v>0</v>
      </c>
      <c r="D10" s="248"/>
      <c r="E10" s="110"/>
      <c r="F10" s="110"/>
      <c r="G10" s="110"/>
    </row>
    <row r="11" spans="1:8" s="111" customFormat="1" ht="13.5" customHeight="1" thickBot="1" x14ac:dyDescent="0.35">
      <c r="A11" s="112" t="s">
        <v>34</v>
      </c>
      <c r="B11" s="113" t="s">
        <v>35</v>
      </c>
      <c r="C11" s="273">
        <f>ROUND((+'H - 3 Equipment'!F26),0)</f>
        <v>0</v>
      </c>
      <c r="D11" s="248"/>
      <c r="E11" s="110"/>
      <c r="F11" s="110"/>
      <c r="G11" s="110"/>
    </row>
    <row r="12" spans="1:8" s="111" customFormat="1" ht="13.5" customHeight="1" thickBot="1" x14ac:dyDescent="0.35">
      <c r="A12" s="112" t="s">
        <v>36</v>
      </c>
      <c r="B12" s="113" t="s">
        <v>37</v>
      </c>
      <c r="C12" s="273">
        <f>ROUND((+'H - 4 Supplies'!C51),0)</f>
        <v>0</v>
      </c>
      <c r="D12" s="248"/>
      <c r="E12" s="110"/>
      <c r="F12" s="110"/>
      <c r="G12" s="110"/>
    </row>
    <row r="13" spans="1:8" s="111" customFormat="1" ht="13.5" customHeight="1" thickBot="1" x14ac:dyDescent="0.35">
      <c r="A13" s="112" t="s">
        <v>38</v>
      </c>
      <c r="B13" s="113" t="s">
        <v>39</v>
      </c>
      <c r="C13" s="273">
        <f>ROUND((+'H - 5 Contractual'!G29),0)</f>
        <v>0</v>
      </c>
      <c r="D13" s="248"/>
      <c r="E13" s="110"/>
      <c r="F13" s="110"/>
      <c r="G13" s="110"/>
    </row>
    <row r="14" spans="1:8" s="111" customFormat="1" ht="13.5" customHeight="1" thickBot="1" x14ac:dyDescent="0.35">
      <c r="A14" s="112" t="s">
        <v>40</v>
      </c>
      <c r="B14" s="113" t="s">
        <v>41</v>
      </c>
      <c r="C14" s="273">
        <f>ROUND((+'H - 6 Other'!C35),0)</f>
        <v>0</v>
      </c>
      <c r="D14" s="248"/>
      <c r="E14" s="110"/>
      <c r="F14" s="110"/>
      <c r="G14" s="110"/>
    </row>
    <row r="15" spans="1:8" s="111" customFormat="1" ht="16.2" thickBot="1" x14ac:dyDescent="0.35">
      <c r="A15" s="112" t="s">
        <v>42</v>
      </c>
      <c r="B15" s="113" t="s">
        <v>43</v>
      </c>
      <c r="C15" s="273">
        <f>SUM(C8:C14)</f>
        <v>0</v>
      </c>
      <c r="D15" s="248"/>
      <c r="E15" s="114"/>
      <c r="F15" s="115"/>
      <c r="G15" s="115"/>
    </row>
    <row r="16" spans="1:8" s="111" customFormat="1" ht="16.2" thickBot="1" x14ac:dyDescent="0.35">
      <c r="A16" s="112" t="s">
        <v>44</v>
      </c>
      <c r="B16" s="113" t="s">
        <v>45</v>
      </c>
      <c r="C16" s="273">
        <f>ROUND((+'H-7 Indirect Cost'!G5),0)</f>
        <v>0</v>
      </c>
      <c r="D16" s="248"/>
      <c r="E16" s="110"/>
      <c r="F16" s="110"/>
      <c r="G16" s="110"/>
    </row>
    <row r="17" spans="1:8" s="111" customFormat="1" ht="16.2" thickBot="1" x14ac:dyDescent="0.35">
      <c r="A17" s="112" t="s">
        <v>46</v>
      </c>
      <c r="B17" s="116" t="s">
        <v>47</v>
      </c>
      <c r="C17" s="274">
        <f>SUM(C15:C16)</f>
        <v>0</v>
      </c>
      <c r="D17" s="249"/>
      <c r="E17" s="115"/>
      <c r="F17" s="115"/>
      <c r="G17" s="115"/>
    </row>
    <row r="18" spans="1:8" x14ac:dyDescent="0.3">
      <c r="A18" s="412"/>
      <c r="B18" s="413"/>
      <c r="C18" s="413"/>
      <c r="D18" s="413"/>
      <c r="E18" s="413"/>
      <c r="F18" s="413"/>
      <c r="G18" s="413"/>
      <c r="H18" s="413"/>
    </row>
    <row r="19" spans="1:8" x14ac:dyDescent="0.3">
      <c r="A19" s="379" t="s">
        <v>179</v>
      </c>
      <c r="B19" s="380"/>
      <c r="C19" s="380"/>
      <c r="D19" s="380"/>
      <c r="E19" s="380"/>
      <c r="F19" s="380"/>
      <c r="G19" s="380"/>
      <c r="H19" s="381"/>
    </row>
    <row r="20" spans="1:8" ht="15" customHeight="1" x14ac:dyDescent="0.3">
      <c r="A20" s="391"/>
      <c r="B20" s="397"/>
      <c r="C20" s="399" t="s">
        <v>48</v>
      </c>
      <c r="D20" s="401" t="s">
        <v>49</v>
      </c>
      <c r="E20" s="399" t="s">
        <v>50</v>
      </c>
      <c r="F20" s="399" t="s">
        <v>48</v>
      </c>
      <c r="G20" s="401" t="s">
        <v>49</v>
      </c>
      <c r="H20" s="389" t="s">
        <v>50</v>
      </c>
    </row>
    <row r="21" spans="1:8" ht="15" customHeight="1" x14ac:dyDescent="0.3">
      <c r="A21" s="395"/>
      <c r="B21" s="398"/>
      <c r="C21" s="400"/>
      <c r="D21" s="402"/>
      <c r="E21" s="403"/>
      <c r="F21" s="400"/>
      <c r="G21" s="402"/>
      <c r="H21" s="390"/>
    </row>
    <row r="22" spans="1:8" ht="15" customHeight="1" x14ac:dyDescent="0.3">
      <c r="A22" s="391" t="s">
        <v>51</v>
      </c>
      <c r="B22" s="392"/>
      <c r="C22" s="244" t="s">
        <v>29</v>
      </c>
      <c r="D22" s="120">
        <f>C8</f>
        <v>0</v>
      </c>
      <c r="E22" s="121">
        <f>+C8</f>
        <v>0</v>
      </c>
      <c r="F22" s="117" t="s">
        <v>31</v>
      </c>
      <c r="G22" s="120">
        <f>C9</f>
        <v>0</v>
      </c>
      <c r="H22" s="121">
        <f>+C9</f>
        <v>0</v>
      </c>
    </row>
    <row r="23" spans="1:8" ht="15" customHeight="1" x14ac:dyDescent="0.3">
      <c r="A23" s="393"/>
      <c r="B23" s="394"/>
      <c r="C23" s="244" t="s">
        <v>33</v>
      </c>
      <c r="D23" s="122">
        <f>C10</f>
        <v>0</v>
      </c>
      <c r="E23" s="123">
        <f>+C10</f>
        <v>0</v>
      </c>
      <c r="F23" s="117" t="s">
        <v>35</v>
      </c>
      <c r="G23" s="122">
        <f>C11</f>
        <v>0</v>
      </c>
      <c r="H23" s="123">
        <f>+C11</f>
        <v>0</v>
      </c>
    </row>
    <row r="24" spans="1:8" ht="15" customHeight="1" x14ac:dyDescent="0.3">
      <c r="A24" s="393"/>
      <c r="B24" s="394"/>
      <c r="C24" s="244" t="s">
        <v>37</v>
      </c>
      <c r="D24" s="124">
        <f>C12</f>
        <v>0</v>
      </c>
      <c r="E24" s="121">
        <f>+C12</f>
        <v>0</v>
      </c>
      <c r="F24" s="117" t="s">
        <v>39</v>
      </c>
      <c r="G24" s="124">
        <f>C13</f>
        <v>0</v>
      </c>
      <c r="H24" s="121">
        <f>+C13</f>
        <v>0</v>
      </c>
    </row>
    <row r="25" spans="1:8" ht="15" customHeight="1" x14ac:dyDescent="0.3">
      <c r="A25" s="395"/>
      <c r="B25" s="396"/>
      <c r="C25" s="244" t="s">
        <v>41</v>
      </c>
      <c r="D25" s="122">
        <f>C14</f>
        <v>0</v>
      </c>
      <c r="E25" s="123">
        <f>+C14</f>
        <v>0</v>
      </c>
      <c r="F25" s="117" t="s">
        <v>45</v>
      </c>
      <c r="G25" s="122">
        <f>C16</f>
        <v>0</v>
      </c>
      <c r="H25" s="121">
        <f>+C16</f>
        <v>0</v>
      </c>
    </row>
    <row r="26" spans="1:8" ht="15" customHeight="1" x14ac:dyDescent="0.3">
      <c r="A26" s="128"/>
      <c r="B26" s="128"/>
      <c r="C26" s="129"/>
      <c r="D26" s="130"/>
      <c r="E26" s="130"/>
      <c r="F26" s="128"/>
      <c r="G26" s="130"/>
      <c r="H26" s="130"/>
    </row>
    <row r="27" spans="1:8" x14ac:dyDescent="0.3">
      <c r="A27" s="127"/>
      <c r="B27" s="127"/>
      <c r="C27" s="126"/>
      <c r="D27" s="126"/>
      <c r="E27" s="126"/>
      <c r="F27" s="126"/>
      <c r="G27" s="126"/>
      <c r="H27" s="126"/>
    </row>
    <row r="28" spans="1:8" x14ac:dyDescent="0.3">
      <c r="A28" s="382" t="s">
        <v>52</v>
      </c>
      <c r="B28" s="383"/>
      <c r="C28" s="382" t="s">
        <v>53</v>
      </c>
      <c r="D28" s="384"/>
      <c r="E28" s="125">
        <f>+C17</f>
        <v>0</v>
      </c>
      <c r="F28" s="385" t="s">
        <v>54</v>
      </c>
      <c r="G28" s="386"/>
      <c r="H28" s="118">
        <f>+C17</f>
        <v>0</v>
      </c>
    </row>
    <row r="29" spans="1:8" x14ac:dyDescent="0.3">
      <c r="A29" s="387" t="s">
        <v>55</v>
      </c>
      <c r="B29" s="388"/>
      <c r="C29" s="388"/>
      <c r="D29" s="388"/>
      <c r="E29" s="388"/>
      <c r="F29" s="388"/>
      <c r="G29" s="388"/>
      <c r="H29" s="388"/>
    </row>
    <row r="30" spans="1:8" x14ac:dyDescent="0.3">
      <c r="A30" s="119" t="s">
        <v>55</v>
      </c>
    </row>
    <row r="31" spans="1:8" x14ac:dyDescent="0.3">
      <c r="A31" s="119" t="s">
        <v>55</v>
      </c>
    </row>
  </sheetData>
  <sheetProtection algorithmName="SHA-512" hashValue="gxk5LX7gUgrui5vJHsub/hMw79X55p+fhLo3vP7KMnLKnzxWcvLpmDkxnVhkJZ3T/IgYbgmm0q0cnmZRi4f1/A==" saltValue="YEiQe3ZAgzEkyuVYG9aSQg==" spinCount="100000" sheet="1" objects="1" scenarios="1" selectLockedCells="1"/>
  <protectedRanges>
    <protectedRange sqref="A1:IV3" name="Range1"/>
  </protectedRanges>
  <mergeCells count="22">
    <mergeCell ref="C5:C6"/>
    <mergeCell ref="D5:D6"/>
    <mergeCell ref="D1:F1"/>
    <mergeCell ref="A5:B7"/>
    <mergeCell ref="A18:H18"/>
    <mergeCell ref="B1:C1"/>
    <mergeCell ref="A19:H19"/>
    <mergeCell ref="A28:B28"/>
    <mergeCell ref="C28:D28"/>
    <mergeCell ref="F28:G28"/>
    <mergeCell ref="A29:H29"/>
    <mergeCell ref="H20:H21"/>
    <mergeCell ref="A22:B22"/>
    <mergeCell ref="A23:B23"/>
    <mergeCell ref="A24:B24"/>
    <mergeCell ref="A25:B25"/>
    <mergeCell ref="A20:B21"/>
    <mergeCell ref="C20:C21"/>
    <mergeCell ref="D20:D21"/>
    <mergeCell ref="E20:E21"/>
    <mergeCell ref="F20:F21"/>
    <mergeCell ref="G20:G21"/>
  </mergeCells>
  <pageMargins left="0.7" right="0.7" top="0.75" bottom="0.75" header="0.3" footer="0.3"/>
  <pageSetup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72"/>
  <sheetViews>
    <sheetView showGridLines="0" tabSelected="1" topLeftCell="A57" zoomScale="90" zoomScaleNormal="130" workbookViewId="0">
      <selection activeCell="B68" sqref="B68"/>
    </sheetView>
  </sheetViews>
  <sheetFormatPr defaultColWidth="6.69140625" defaultRowHeight="13.8" x14ac:dyDescent="0.3"/>
  <cols>
    <col min="1" max="1" width="31.07421875" style="72" customWidth="1"/>
    <col min="2" max="2" width="5.3046875" style="72" customWidth="1"/>
    <col min="3" max="3" width="24.3828125" style="72" customWidth="1"/>
    <col min="4" max="4" width="5.921875" style="72" customWidth="1"/>
    <col min="5" max="5" width="7.921875" style="260" customWidth="1"/>
    <col min="6" max="6" width="10.921875" style="72" customWidth="1"/>
    <col min="7" max="7" width="9.69140625" style="72" customWidth="1"/>
    <col min="8" max="8" width="6" style="72" customWidth="1"/>
    <col min="9" max="9" width="10.69140625" style="80" customWidth="1"/>
    <col min="10" max="16384" width="6.69140625" style="72"/>
  </cols>
  <sheetData>
    <row r="1" spans="1:9" s="65" customFormat="1" x14ac:dyDescent="0.3">
      <c r="A1" s="421" t="s">
        <v>56</v>
      </c>
      <c r="B1" s="421"/>
      <c r="C1" s="422"/>
      <c r="D1" s="422"/>
      <c r="E1" s="422"/>
      <c r="F1" s="422"/>
      <c r="G1" s="422"/>
      <c r="H1" s="422"/>
      <c r="I1" s="80"/>
    </row>
    <row r="2" spans="1:9" ht="14.4" thickBot="1" x14ac:dyDescent="0.35"/>
    <row r="3" spans="1:9" ht="14.4" thickBot="1" x14ac:dyDescent="0.35">
      <c r="A3" s="7" t="s">
        <v>57</v>
      </c>
      <c r="B3" s="423">
        <f>'H-Budget Summary'!C3</f>
        <v>0</v>
      </c>
      <c r="C3" s="424"/>
      <c r="D3" s="424"/>
      <c r="E3" s="424"/>
      <c r="F3" s="424"/>
      <c r="G3" s="424"/>
      <c r="H3" s="425"/>
    </row>
    <row r="4" spans="1:9" ht="14.4" thickBot="1" x14ac:dyDescent="0.35">
      <c r="A4" s="7"/>
      <c r="B4" s="82"/>
      <c r="C4" s="82"/>
      <c r="D4" s="82"/>
      <c r="E4" s="261"/>
      <c r="F4" s="82"/>
      <c r="G4" s="82"/>
      <c r="H4" s="82"/>
    </row>
    <row r="5" spans="1:9" ht="40.200000000000003" customHeight="1" thickBot="1" x14ac:dyDescent="0.35">
      <c r="A5" s="415" t="s">
        <v>176</v>
      </c>
      <c r="B5" s="416"/>
      <c r="C5" s="416"/>
      <c r="D5" s="416"/>
      <c r="E5" s="416"/>
      <c r="F5" s="416"/>
      <c r="G5" s="416"/>
      <c r="H5" s="416"/>
      <c r="I5" s="417"/>
    </row>
    <row r="6" spans="1:9" s="65" customFormat="1" x14ac:dyDescent="0.3">
      <c r="A6" s="168" t="s">
        <v>58</v>
      </c>
      <c r="B6" s="426" t="s">
        <v>59</v>
      </c>
      <c r="C6" s="418" t="s">
        <v>60</v>
      </c>
      <c r="D6" s="432" t="s">
        <v>61</v>
      </c>
      <c r="E6" s="429" t="s">
        <v>62</v>
      </c>
      <c r="F6" s="418" t="s">
        <v>63</v>
      </c>
      <c r="G6" s="418" t="s">
        <v>64</v>
      </c>
      <c r="H6" s="432" t="s">
        <v>65</v>
      </c>
      <c r="I6" s="418" t="s">
        <v>66</v>
      </c>
    </row>
    <row r="7" spans="1:9" s="15" customFormat="1" ht="15" customHeight="1" x14ac:dyDescent="0.3">
      <c r="A7" s="168"/>
      <c r="B7" s="427"/>
      <c r="C7" s="419"/>
      <c r="D7" s="433"/>
      <c r="E7" s="430"/>
      <c r="F7" s="419"/>
      <c r="G7" s="419"/>
      <c r="H7" s="419"/>
      <c r="I7" s="419"/>
    </row>
    <row r="8" spans="1:9" s="15" customFormat="1" ht="14.4" thickBot="1" x14ac:dyDescent="0.35">
      <c r="A8" s="169" t="s">
        <v>177</v>
      </c>
      <c r="B8" s="428"/>
      <c r="C8" s="420"/>
      <c r="D8" s="434"/>
      <c r="E8" s="431"/>
      <c r="F8" s="420"/>
      <c r="G8" s="420"/>
      <c r="H8" s="420"/>
      <c r="I8" s="420"/>
    </row>
    <row r="9" spans="1:9" ht="24.6" customHeight="1" x14ac:dyDescent="0.3">
      <c r="A9" s="342"/>
      <c r="B9" s="343"/>
      <c r="C9" s="343"/>
      <c r="D9" s="344"/>
      <c r="E9" s="344"/>
      <c r="F9" s="344"/>
      <c r="G9" s="345"/>
      <c r="H9" s="344"/>
      <c r="I9" s="275">
        <f>ROUND((+E9*G9*H9),0)</f>
        <v>0</v>
      </c>
    </row>
    <row r="10" spans="1:9" ht="24.6" customHeight="1" x14ac:dyDescent="0.3">
      <c r="A10" s="342"/>
      <c r="B10" s="343"/>
      <c r="C10" s="343"/>
      <c r="D10" s="344"/>
      <c r="E10" s="344"/>
      <c r="F10" s="344"/>
      <c r="G10" s="345"/>
      <c r="H10" s="344"/>
      <c r="I10" s="275">
        <f t="shared" ref="I10:I40" si="0">ROUND((+E10*G10*H10),0)</f>
        <v>0</v>
      </c>
    </row>
    <row r="11" spans="1:9" ht="24.6" customHeight="1" x14ac:dyDescent="0.3">
      <c r="A11" s="342"/>
      <c r="B11" s="343"/>
      <c r="C11" s="343"/>
      <c r="D11" s="344"/>
      <c r="E11" s="344"/>
      <c r="F11" s="344"/>
      <c r="G11" s="345"/>
      <c r="H11" s="344"/>
      <c r="I11" s="275">
        <f t="shared" si="0"/>
        <v>0</v>
      </c>
    </row>
    <row r="12" spans="1:9" ht="24.6" customHeight="1" x14ac:dyDescent="0.3">
      <c r="A12" s="342"/>
      <c r="B12" s="343"/>
      <c r="C12" s="343"/>
      <c r="D12" s="344"/>
      <c r="E12" s="344"/>
      <c r="F12" s="344"/>
      <c r="G12" s="345"/>
      <c r="H12" s="344"/>
      <c r="I12" s="275">
        <f t="shared" si="0"/>
        <v>0</v>
      </c>
    </row>
    <row r="13" spans="1:9" ht="24.6" customHeight="1" x14ac:dyDescent="0.3">
      <c r="A13" s="342"/>
      <c r="B13" s="343"/>
      <c r="C13" s="343"/>
      <c r="D13" s="344"/>
      <c r="E13" s="344"/>
      <c r="F13" s="344"/>
      <c r="G13" s="345"/>
      <c r="H13" s="344"/>
      <c r="I13" s="275">
        <f t="shared" si="0"/>
        <v>0</v>
      </c>
    </row>
    <row r="14" spans="1:9" ht="24.6" customHeight="1" x14ac:dyDescent="0.3">
      <c r="A14" s="342"/>
      <c r="B14" s="343"/>
      <c r="C14" s="343"/>
      <c r="D14" s="344"/>
      <c r="E14" s="344"/>
      <c r="F14" s="344"/>
      <c r="G14" s="345"/>
      <c r="H14" s="344"/>
      <c r="I14" s="275">
        <f t="shared" si="0"/>
        <v>0</v>
      </c>
    </row>
    <row r="15" spans="1:9" ht="24.6" customHeight="1" x14ac:dyDescent="0.3">
      <c r="A15" s="56"/>
      <c r="B15" s="12"/>
      <c r="C15" s="67"/>
      <c r="D15" s="224"/>
      <c r="E15" s="262"/>
      <c r="F15" s="225"/>
      <c r="G15" s="259"/>
      <c r="H15" s="228"/>
      <c r="I15" s="275">
        <f t="shared" si="0"/>
        <v>0</v>
      </c>
    </row>
    <row r="16" spans="1:9" ht="24.6" customHeight="1" x14ac:dyDescent="0.3">
      <c r="A16" s="56"/>
      <c r="B16" s="12"/>
      <c r="C16" s="67"/>
      <c r="D16" s="224"/>
      <c r="E16" s="262"/>
      <c r="F16" s="225"/>
      <c r="G16" s="259"/>
      <c r="H16" s="228"/>
      <c r="I16" s="275">
        <f t="shared" si="0"/>
        <v>0</v>
      </c>
    </row>
    <row r="17" spans="1:9" ht="24.6" customHeight="1" x14ac:dyDescent="0.3">
      <c r="A17" s="56"/>
      <c r="B17" s="12"/>
      <c r="C17" s="67"/>
      <c r="D17" s="224"/>
      <c r="E17" s="262"/>
      <c r="F17" s="225"/>
      <c r="G17" s="259"/>
      <c r="H17" s="228"/>
      <c r="I17" s="275">
        <f t="shared" si="0"/>
        <v>0</v>
      </c>
    </row>
    <row r="18" spans="1:9" ht="24.6" customHeight="1" x14ac:dyDescent="0.3">
      <c r="A18" s="56"/>
      <c r="B18" s="12"/>
      <c r="C18" s="67"/>
      <c r="D18" s="224"/>
      <c r="E18" s="262"/>
      <c r="F18" s="225"/>
      <c r="G18" s="259"/>
      <c r="H18" s="228"/>
      <c r="I18" s="275">
        <f t="shared" si="0"/>
        <v>0</v>
      </c>
    </row>
    <row r="19" spans="1:9" ht="24.6" customHeight="1" x14ac:dyDescent="0.3">
      <c r="A19" s="56"/>
      <c r="B19" s="12"/>
      <c r="C19" s="67"/>
      <c r="D19" s="224"/>
      <c r="E19" s="262"/>
      <c r="F19" s="225"/>
      <c r="G19" s="259"/>
      <c r="H19" s="228"/>
      <c r="I19" s="275">
        <f t="shared" si="0"/>
        <v>0</v>
      </c>
    </row>
    <row r="20" spans="1:9" ht="24.6" customHeight="1" x14ac:dyDescent="0.3">
      <c r="A20" s="56"/>
      <c r="B20" s="12"/>
      <c r="C20" s="67"/>
      <c r="D20" s="224"/>
      <c r="E20" s="262"/>
      <c r="F20" s="225"/>
      <c r="G20" s="259"/>
      <c r="H20" s="228"/>
      <c r="I20" s="275">
        <f t="shared" si="0"/>
        <v>0</v>
      </c>
    </row>
    <row r="21" spans="1:9" ht="24.6" customHeight="1" x14ac:dyDescent="0.3">
      <c r="A21" s="56"/>
      <c r="B21" s="12"/>
      <c r="C21" s="67"/>
      <c r="D21" s="224"/>
      <c r="E21" s="262"/>
      <c r="F21" s="225"/>
      <c r="G21" s="259"/>
      <c r="H21" s="228"/>
      <c r="I21" s="275">
        <f t="shared" si="0"/>
        <v>0</v>
      </c>
    </row>
    <row r="22" spans="1:9" ht="24.6" customHeight="1" x14ac:dyDescent="0.3">
      <c r="A22" s="56"/>
      <c r="B22" s="12"/>
      <c r="C22" s="67"/>
      <c r="D22" s="224"/>
      <c r="E22" s="262"/>
      <c r="F22" s="225"/>
      <c r="G22" s="259"/>
      <c r="H22" s="228"/>
      <c r="I22" s="275">
        <f t="shared" si="0"/>
        <v>0</v>
      </c>
    </row>
    <row r="23" spans="1:9" ht="24.6" customHeight="1" x14ac:dyDescent="0.3">
      <c r="A23" s="56"/>
      <c r="B23" s="12"/>
      <c r="C23" s="67"/>
      <c r="D23" s="224"/>
      <c r="E23" s="262"/>
      <c r="F23" s="225"/>
      <c r="G23" s="259"/>
      <c r="H23" s="228"/>
      <c r="I23" s="275">
        <f t="shared" si="0"/>
        <v>0</v>
      </c>
    </row>
    <row r="24" spans="1:9" ht="24.6" customHeight="1" x14ac:dyDescent="0.3">
      <c r="A24" s="56"/>
      <c r="B24" s="12"/>
      <c r="C24" s="67"/>
      <c r="D24" s="224"/>
      <c r="E24" s="262"/>
      <c r="F24" s="225"/>
      <c r="G24" s="259"/>
      <c r="H24" s="228"/>
      <c r="I24" s="275">
        <f t="shared" si="0"/>
        <v>0</v>
      </c>
    </row>
    <row r="25" spans="1:9" ht="24.6" customHeight="1" x14ac:dyDescent="0.3">
      <c r="A25" s="56"/>
      <c r="B25" s="12"/>
      <c r="C25" s="67"/>
      <c r="D25" s="224"/>
      <c r="E25" s="262"/>
      <c r="F25" s="225"/>
      <c r="G25" s="259"/>
      <c r="H25" s="228"/>
      <c r="I25" s="275">
        <f t="shared" si="0"/>
        <v>0</v>
      </c>
    </row>
    <row r="26" spans="1:9" ht="24.6" customHeight="1" x14ac:dyDescent="0.3">
      <c r="A26" s="56"/>
      <c r="B26" s="12"/>
      <c r="C26" s="67"/>
      <c r="D26" s="224"/>
      <c r="E26" s="262"/>
      <c r="F26" s="225"/>
      <c r="G26" s="259"/>
      <c r="H26" s="228"/>
      <c r="I26" s="275">
        <f t="shared" si="0"/>
        <v>0</v>
      </c>
    </row>
    <row r="27" spans="1:9" ht="24.6" customHeight="1" x14ac:dyDescent="0.3">
      <c r="A27" s="56"/>
      <c r="B27" s="12"/>
      <c r="C27" s="67"/>
      <c r="D27" s="224"/>
      <c r="E27" s="262"/>
      <c r="F27" s="225"/>
      <c r="G27" s="259"/>
      <c r="H27" s="228"/>
      <c r="I27" s="275">
        <f t="shared" si="0"/>
        <v>0</v>
      </c>
    </row>
    <row r="28" spans="1:9" ht="24.6" customHeight="1" x14ac:dyDescent="0.3">
      <c r="A28" s="56"/>
      <c r="B28" s="12"/>
      <c r="C28" s="67"/>
      <c r="D28" s="224"/>
      <c r="E28" s="262"/>
      <c r="F28" s="225"/>
      <c r="G28" s="259"/>
      <c r="H28" s="228"/>
      <c r="I28" s="275">
        <f t="shared" si="0"/>
        <v>0</v>
      </c>
    </row>
    <row r="29" spans="1:9" ht="24.6" customHeight="1" x14ac:dyDescent="0.3">
      <c r="A29" s="56"/>
      <c r="B29" s="12"/>
      <c r="C29" s="67"/>
      <c r="D29" s="224"/>
      <c r="E29" s="262"/>
      <c r="F29" s="225"/>
      <c r="G29" s="259"/>
      <c r="H29" s="228"/>
      <c r="I29" s="275">
        <f t="shared" si="0"/>
        <v>0</v>
      </c>
    </row>
    <row r="30" spans="1:9" ht="24.6" customHeight="1" x14ac:dyDescent="0.3">
      <c r="A30" s="56"/>
      <c r="B30" s="12"/>
      <c r="C30" s="67"/>
      <c r="D30" s="224"/>
      <c r="E30" s="262"/>
      <c r="F30" s="225"/>
      <c r="G30" s="259"/>
      <c r="H30" s="228"/>
      <c r="I30" s="275">
        <f t="shared" si="0"/>
        <v>0</v>
      </c>
    </row>
    <row r="31" spans="1:9" ht="24.6" customHeight="1" x14ac:dyDescent="0.3">
      <c r="A31" s="56"/>
      <c r="B31" s="12"/>
      <c r="C31" s="67"/>
      <c r="D31" s="224"/>
      <c r="E31" s="262"/>
      <c r="F31" s="225"/>
      <c r="G31" s="259"/>
      <c r="H31" s="228"/>
      <c r="I31" s="275">
        <f t="shared" si="0"/>
        <v>0</v>
      </c>
    </row>
    <row r="32" spans="1:9" ht="24.6" customHeight="1" x14ac:dyDescent="0.3">
      <c r="A32" s="56"/>
      <c r="B32" s="12"/>
      <c r="C32" s="67"/>
      <c r="D32" s="224"/>
      <c r="E32" s="262"/>
      <c r="F32" s="225"/>
      <c r="G32" s="259"/>
      <c r="H32" s="228"/>
      <c r="I32" s="275">
        <f t="shared" si="0"/>
        <v>0</v>
      </c>
    </row>
    <row r="33" spans="1:9" ht="24.6" customHeight="1" x14ac:dyDescent="0.3">
      <c r="A33" s="56"/>
      <c r="B33" s="12"/>
      <c r="C33" s="67"/>
      <c r="D33" s="224"/>
      <c r="E33" s="262"/>
      <c r="F33" s="225"/>
      <c r="G33" s="259"/>
      <c r="H33" s="228"/>
      <c r="I33" s="275">
        <f t="shared" si="0"/>
        <v>0</v>
      </c>
    </row>
    <row r="34" spans="1:9" ht="24.6" customHeight="1" x14ac:dyDescent="0.3">
      <c r="A34" s="56"/>
      <c r="B34" s="12"/>
      <c r="C34" s="67"/>
      <c r="D34" s="224"/>
      <c r="E34" s="262"/>
      <c r="F34" s="225"/>
      <c r="G34" s="259"/>
      <c r="H34" s="228"/>
      <c r="I34" s="275">
        <f t="shared" si="0"/>
        <v>0</v>
      </c>
    </row>
    <row r="35" spans="1:9" ht="24.6" customHeight="1" x14ac:dyDescent="0.3">
      <c r="A35" s="56"/>
      <c r="B35" s="12"/>
      <c r="C35" s="67"/>
      <c r="D35" s="224"/>
      <c r="E35" s="262"/>
      <c r="F35" s="225"/>
      <c r="G35" s="259"/>
      <c r="H35" s="228"/>
      <c r="I35" s="275">
        <f t="shared" si="0"/>
        <v>0</v>
      </c>
    </row>
    <row r="36" spans="1:9" ht="24.6" customHeight="1" x14ac:dyDescent="0.3">
      <c r="A36" s="56"/>
      <c r="B36" s="12"/>
      <c r="C36" s="67"/>
      <c r="D36" s="224"/>
      <c r="E36" s="262"/>
      <c r="F36" s="225"/>
      <c r="G36" s="259"/>
      <c r="H36" s="228"/>
      <c r="I36" s="275">
        <f t="shared" si="0"/>
        <v>0</v>
      </c>
    </row>
    <row r="37" spans="1:9" ht="24.6" customHeight="1" x14ac:dyDescent="0.3">
      <c r="A37" s="56"/>
      <c r="B37" s="12"/>
      <c r="C37" s="67"/>
      <c r="D37" s="224"/>
      <c r="E37" s="262"/>
      <c r="F37" s="225"/>
      <c r="G37" s="259"/>
      <c r="H37" s="228"/>
      <c r="I37" s="275">
        <f t="shared" si="0"/>
        <v>0</v>
      </c>
    </row>
    <row r="38" spans="1:9" ht="24.6" customHeight="1" x14ac:dyDescent="0.3">
      <c r="A38" s="56"/>
      <c r="B38" s="12"/>
      <c r="C38" s="67"/>
      <c r="D38" s="224"/>
      <c r="E38" s="262"/>
      <c r="F38" s="225"/>
      <c r="G38" s="259"/>
      <c r="H38" s="228"/>
      <c r="I38" s="275">
        <f t="shared" si="0"/>
        <v>0</v>
      </c>
    </row>
    <row r="39" spans="1:9" ht="24.6" customHeight="1" x14ac:dyDescent="0.3">
      <c r="A39" s="56"/>
      <c r="B39" s="12"/>
      <c r="C39" s="67"/>
      <c r="D39" s="224"/>
      <c r="E39" s="262"/>
      <c r="F39" s="225"/>
      <c r="G39" s="259"/>
      <c r="H39" s="228"/>
      <c r="I39" s="275">
        <f t="shared" si="0"/>
        <v>0</v>
      </c>
    </row>
    <row r="40" spans="1:9" ht="24.6" customHeight="1" x14ac:dyDescent="0.3">
      <c r="A40" s="56"/>
      <c r="B40" s="12"/>
      <c r="C40" s="67"/>
      <c r="D40" s="224"/>
      <c r="E40" s="262"/>
      <c r="F40" s="225"/>
      <c r="G40" s="259"/>
      <c r="H40" s="228"/>
      <c r="I40" s="275">
        <f t="shared" si="0"/>
        <v>0</v>
      </c>
    </row>
    <row r="41" spans="1:9" ht="24.6" customHeight="1" x14ac:dyDescent="0.3">
      <c r="A41" s="61"/>
      <c r="B41" s="60"/>
      <c r="C41" s="69"/>
      <c r="D41" s="226"/>
      <c r="E41" s="263"/>
      <c r="F41" s="225"/>
      <c r="G41" s="70"/>
      <c r="H41" s="228"/>
      <c r="I41" s="275">
        <f>ROUND((+E41*G41*H41),0)</f>
        <v>0</v>
      </c>
    </row>
    <row r="42" spans="1:9" ht="24.6" customHeight="1" x14ac:dyDescent="0.3">
      <c r="A42" s="61"/>
      <c r="B42" s="60"/>
      <c r="C42" s="69"/>
      <c r="D42" s="226"/>
      <c r="E42" s="263"/>
      <c r="F42" s="225"/>
      <c r="G42" s="70"/>
      <c r="H42" s="228"/>
      <c r="I42" s="275">
        <f t="shared" ref="I42:I46" si="1">ROUND((+E42*G42*H42),0)</f>
        <v>0</v>
      </c>
    </row>
    <row r="43" spans="1:9" ht="24.6" customHeight="1" x14ac:dyDescent="0.3">
      <c r="A43" s="61"/>
      <c r="B43" s="60"/>
      <c r="C43" s="69"/>
      <c r="D43" s="226"/>
      <c r="E43" s="263"/>
      <c r="F43" s="225"/>
      <c r="G43" s="70"/>
      <c r="H43" s="228"/>
      <c r="I43" s="275">
        <f t="shared" si="1"/>
        <v>0</v>
      </c>
    </row>
    <row r="44" spans="1:9" ht="24.6" customHeight="1" x14ac:dyDescent="0.3">
      <c r="A44" s="61"/>
      <c r="B44" s="60"/>
      <c r="C44" s="69"/>
      <c r="D44" s="226"/>
      <c r="E44" s="263"/>
      <c r="F44" s="225"/>
      <c r="G44" s="70"/>
      <c r="H44" s="228"/>
      <c r="I44" s="275">
        <f t="shared" si="1"/>
        <v>0</v>
      </c>
    </row>
    <row r="45" spans="1:9" ht="24.6" customHeight="1" x14ac:dyDescent="0.3">
      <c r="A45" s="61"/>
      <c r="B45" s="60"/>
      <c r="C45" s="69"/>
      <c r="D45" s="226"/>
      <c r="E45" s="263"/>
      <c r="F45" s="225"/>
      <c r="G45" s="70"/>
      <c r="H45" s="228"/>
      <c r="I45" s="275">
        <f t="shared" si="1"/>
        <v>0</v>
      </c>
    </row>
    <row r="46" spans="1:9" ht="24.6" customHeight="1" x14ac:dyDescent="0.3">
      <c r="A46" s="61"/>
      <c r="B46" s="60"/>
      <c r="C46" s="69"/>
      <c r="D46" s="226"/>
      <c r="E46" s="263"/>
      <c r="F46" s="225"/>
      <c r="G46" s="70"/>
      <c r="H46" s="228"/>
      <c r="I46" s="275">
        <f t="shared" si="1"/>
        <v>0</v>
      </c>
    </row>
    <row r="47" spans="1:9" ht="24.6" customHeight="1" x14ac:dyDescent="0.3">
      <c r="A47" s="61"/>
      <c r="B47" s="60"/>
      <c r="C47" s="69"/>
      <c r="D47" s="226"/>
      <c r="E47" s="263"/>
      <c r="F47" s="225"/>
      <c r="G47" s="70"/>
      <c r="H47" s="228"/>
      <c r="I47" s="275">
        <f t="shared" ref="I47:I58" si="2">ROUND((+E47*G47*H47),0)</f>
        <v>0</v>
      </c>
    </row>
    <row r="48" spans="1:9" ht="24.6" customHeight="1" x14ac:dyDescent="0.3">
      <c r="A48" s="61"/>
      <c r="B48" s="60"/>
      <c r="C48" s="69"/>
      <c r="D48" s="226"/>
      <c r="E48" s="263"/>
      <c r="F48" s="225"/>
      <c r="G48" s="70"/>
      <c r="H48" s="228"/>
      <c r="I48" s="275">
        <f t="shared" si="2"/>
        <v>0</v>
      </c>
    </row>
    <row r="49" spans="1:9" ht="24.6" customHeight="1" x14ac:dyDescent="0.3">
      <c r="A49" s="62"/>
      <c r="B49" s="60"/>
      <c r="C49" s="69"/>
      <c r="D49" s="226"/>
      <c r="E49" s="263"/>
      <c r="F49" s="227"/>
      <c r="G49" s="71"/>
      <c r="H49" s="228"/>
      <c r="I49" s="275">
        <f t="shared" si="2"/>
        <v>0</v>
      </c>
    </row>
    <row r="50" spans="1:9" ht="24.6" customHeight="1" x14ac:dyDescent="0.3">
      <c r="A50" s="61"/>
      <c r="B50" s="60"/>
      <c r="C50" s="69"/>
      <c r="D50" s="226"/>
      <c r="E50" s="263"/>
      <c r="F50" s="227"/>
      <c r="G50" s="70"/>
      <c r="H50" s="228"/>
      <c r="I50" s="275">
        <f t="shared" si="2"/>
        <v>0</v>
      </c>
    </row>
    <row r="51" spans="1:9" ht="24.6" customHeight="1" x14ac:dyDescent="0.3">
      <c r="A51" s="346"/>
      <c r="B51" s="60"/>
      <c r="C51" s="69"/>
      <c r="D51" s="226"/>
      <c r="E51" s="263"/>
      <c r="F51" s="227"/>
      <c r="G51" s="70"/>
      <c r="H51" s="228"/>
      <c r="I51" s="275">
        <f t="shared" si="2"/>
        <v>0</v>
      </c>
    </row>
    <row r="52" spans="1:9" ht="24.6" customHeight="1" x14ac:dyDescent="0.3">
      <c r="A52" s="347"/>
      <c r="B52" s="60"/>
      <c r="C52" s="69"/>
      <c r="D52" s="226"/>
      <c r="E52" s="263"/>
      <c r="F52" s="227"/>
      <c r="G52" s="70"/>
      <c r="H52" s="228"/>
      <c r="I52" s="275">
        <f t="shared" si="2"/>
        <v>0</v>
      </c>
    </row>
    <row r="53" spans="1:9" ht="24.6" customHeight="1" x14ac:dyDescent="0.3">
      <c r="A53" s="61"/>
      <c r="B53" s="60"/>
      <c r="C53" s="69"/>
      <c r="D53" s="226"/>
      <c r="E53" s="263"/>
      <c r="F53" s="227"/>
      <c r="G53" s="70"/>
      <c r="H53" s="228"/>
      <c r="I53" s="275">
        <f t="shared" si="2"/>
        <v>0</v>
      </c>
    </row>
    <row r="54" spans="1:9" ht="24.6" customHeight="1" x14ac:dyDescent="0.3">
      <c r="A54" s="61"/>
      <c r="B54" s="60"/>
      <c r="C54" s="69"/>
      <c r="D54" s="226"/>
      <c r="E54" s="263"/>
      <c r="F54" s="227"/>
      <c r="G54" s="259"/>
      <c r="H54" s="228"/>
      <c r="I54" s="275">
        <f t="shared" si="2"/>
        <v>0</v>
      </c>
    </row>
    <row r="55" spans="1:9" ht="24.6" customHeight="1" x14ac:dyDescent="0.3">
      <c r="A55" s="61"/>
      <c r="B55" s="60"/>
      <c r="C55" s="69"/>
      <c r="D55" s="226"/>
      <c r="E55" s="263"/>
      <c r="F55" s="227"/>
      <c r="G55" s="259"/>
      <c r="H55" s="228"/>
      <c r="I55" s="275">
        <f t="shared" si="2"/>
        <v>0</v>
      </c>
    </row>
    <row r="56" spans="1:9" ht="24.6" customHeight="1" x14ac:dyDescent="0.3">
      <c r="A56" s="61"/>
      <c r="B56" s="60"/>
      <c r="C56" s="69"/>
      <c r="D56" s="226"/>
      <c r="E56" s="263"/>
      <c r="F56" s="227"/>
      <c r="G56" s="259"/>
      <c r="H56" s="228"/>
      <c r="I56" s="275">
        <f t="shared" si="2"/>
        <v>0</v>
      </c>
    </row>
    <row r="57" spans="1:9" ht="24.6" customHeight="1" x14ac:dyDescent="0.3">
      <c r="A57" s="61"/>
      <c r="B57" s="60"/>
      <c r="C57" s="69"/>
      <c r="D57" s="226"/>
      <c r="E57" s="263"/>
      <c r="F57" s="227"/>
      <c r="G57" s="70"/>
      <c r="H57" s="228"/>
      <c r="I57" s="275">
        <f t="shared" si="2"/>
        <v>0</v>
      </c>
    </row>
    <row r="58" spans="1:9" ht="24.6" customHeight="1" x14ac:dyDescent="0.3">
      <c r="A58" s="61"/>
      <c r="B58" s="60"/>
      <c r="C58" s="69"/>
      <c r="D58" s="226"/>
      <c r="E58" s="263"/>
      <c r="F58" s="227"/>
      <c r="G58" s="70"/>
      <c r="H58" s="229"/>
      <c r="I58" s="275">
        <f t="shared" si="2"/>
        <v>0</v>
      </c>
    </row>
    <row r="59" spans="1:9" ht="14.4" thickBot="1" x14ac:dyDescent="0.35">
      <c r="A59" s="442" t="s">
        <v>67</v>
      </c>
      <c r="B59" s="443"/>
      <c r="C59" s="443"/>
      <c r="D59" s="443"/>
      <c r="E59" s="443"/>
      <c r="F59" s="443"/>
      <c r="G59" s="443"/>
      <c r="H59" s="444"/>
      <c r="I59" s="276">
        <f>'H-1a  PERSONNEL Budget Cat'!I59</f>
        <v>0</v>
      </c>
    </row>
    <row r="60" spans="1:9" ht="15" customHeight="1" thickBot="1" x14ac:dyDescent="0.35">
      <c r="A60" s="445" t="s">
        <v>68</v>
      </c>
      <c r="B60" s="446"/>
      <c r="C60" s="446"/>
      <c r="D60" s="446"/>
      <c r="E60" s="446"/>
      <c r="F60" s="446"/>
      <c r="G60" s="446"/>
      <c r="H60" s="447"/>
      <c r="I60" s="277">
        <f>ROUND((SUM(I9:I59)),0)</f>
        <v>0</v>
      </c>
    </row>
    <row r="61" spans="1:9" ht="15" customHeight="1" thickBot="1" x14ac:dyDescent="0.35">
      <c r="A61" s="73"/>
      <c r="B61" s="73"/>
      <c r="C61" s="73"/>
      <c r="D61" s="73"/>
      <c r="E61" s="264"/>
      <c r="F61" s="73"/>
      <c r="G61" s="73"/>
      <c r="H61" s="74"/>
      <c r="I61" s="81"/>
    </row>
    <row r="62" spans="1:9" ht="15" customHeight="1" thickBot="1" x14ac:dyDescent="0.35">
      <c r="A62" s="435" t="s">
        <v>69</v>
      </c>
      <c r="B62" s="436"/>
      <c r="C62" s="436"/>
      <c r="D62" s="436"/>
      <c r="E62" s="436"/>
      <c r="F62" s="436"/>
      <c r="G62" s="436"/>
      <c r="H62" s="436"/>
      <c r="I62" s="437"/>
    </row>
    <row r="63" spans="1:9" ht="54" customHeight="1" thickBot="1" x14ac:dyDescent="0.35">
      <c r="A63" s="448" t="s">
        <v>163</v>
      </c>
      <c r="B63" s="449"/>
      <c r="C63" s="449"/>
      <c r="D63" s="449"/>
      <c r="E63" s="449"/>
      <c r="F63" s="449"/>
      <c r="G63" s="449"/>
      <c r="H63" s="449"/>
      <c r="I63" s="450"/>
    </row>
    <row r="64" spans="1:9" ht="14.4" thickBot="1" x14ac:dyDescent="0.35">
      <c r="A64" s="278"/>
      <c r="B64" s="279"/>
      <c r="C64" s="279"/>
      <c r="D64" s="279"/>
      <c r="E64" s="280"/>
      <c r="F64" s="281"/>
      <c r="G64" s="279"/>
      <c r="H64" s="279"/>
      <c r="I64" s="282"/>
    </row>
    <row r="65" spans="1:8" ht="26.4" customHeight="1" thickBot="1" x14ac:dyDescent="0.35">
      <c r="A65" s="283" t="s">
        <v>70</v>
      </c>
      <c r="B65" s="284" t="s">
        <v>71</v>
      </c>
      <c r="C65" s="285" t="s">
        <v>72</v>
      </c>
      <c r="D65" s="286"/>
      <c r="E65" s="438" t="s">
        <v>73</v>
      </c>
      <c r="F65" s="439"/>
      <c r="G65" s="287">
        <f>B71</f>
        <v>0</v>
      </c>
    </row>
    <row r="66" spans="1:8" ht="26.4" customHeight="1" thickBot="1" x14ac:dyDescent="0.35">
      <c r="A66" s="292" t="s">
        <v>74</v>
      </c>
      <c r="B66" s="348"/>
      <c r="C66" s="288">
        <f>ROUND((SUM(B66*I60)),0)</f>
        <v>0</v>
      </c>
      <c r="D66" s="75"/>
      <c r="E66" s="440" t="s">
        <v>75</v>
      </c>
      <c r="F66" s="441"/>
      <c r="G66" s="83">
        <f>ROUND((SUM(G65*I60)),0)</f>
        <v>0</v>
      </c>
    </row>
    <row r="67" spans="1:8" ht="26.4" customHeight="1" thickBot="1" x14ac:dyDescent="0.35">
      <c r="A67" s="293" t="s">
        <v>76</v>
      </c>
      <c r="B67" s="349"/>
      <c r="C67" s="288">
        <f>ROUND((SUM(B67*I60)),0)</f>
        <v>0</v>
      </c>
      <c r="D67" s="75"/>
      <c r="H67" s="76"/>
    </row>
    <row r="68" spans="1:8" ht="26.4" customHeight="1" thickBot="1" x14ac:dyDescent="0.35">
      <c r="A68" s="293" t="s">
        <v>77</v>
      </c>
      <c r="B68" s="349"/>
      <c r="C68" s="288">
        <f>ROUND((SUM(B68*I60)),0)</f>
        <v>0</v>
      </c>
      <c r="D68" s="75"/>
      <c r="H68" s="76"/>
    </row>
    <row r="69" spans="1:8" ht="26.4" customHeight="1" thickBot="1" x14ac:dyDescent="0.35">
      <c r="A69" s="293" t="s">
        <v>78</v>
      </c>
      <c r="B69" s="349"/>
      <c r="C69" s="288">
        <f>ROUND((SUM(B69*I60)),0)</f>
        <v>0</v>
      </c>
      <c r="D69" s="75"/>
      <c r="H69" s="76"/>
    </row>
    <row r="70" spans="1:8" ht="26.4" customHeight="1" thickBot="1" x14ac:dyDescent="0.35">
      <c r="A70" s="77" t="s">
        <v>79</v>
      </c>
      <c r="B70" s="350">
        <v>0</v>
      </c>
      <c r="C70" s="288">
        <f>ROUND((SUM(B70*I60)),0)</f>
        <v>0</v>
      </c>
      <c r="D70" s="75"/>
      <c r="H70" s="76"/>
    </row>
    <row r="71" spans="1:8" ht="26.4" customHeight="1" thickBot="1" x14ac:dyDescent="0.35">
      <c r="A71" s="291" t="s">
        <v>80</v>
      </c>
      <c r="B71" s="290">
        <f>SUM(B66:B70)</f>
        <v>0</v>
      </c>
      <c r="C71" s="289">
        <f>ROUND((SUM(C66:C70)),0)</f>
        <v>0</v>
      </c>
      <c r="D71" s="78"/>
    </row>
    <row r="72" spans="1:8" ht="12.9" customHeight="1" x14ac:dyDescent="0.3">
      <c r="A72" s="79"/>
      <c r="B72" s="79"/>
      <c r="C72" s="79"/>
      <c r="D72" s="79"/>
    </row>
  </sheetData>
  <sheetProtection algorithmName="SHA-512" hashValue="qM+GlVCdCX5ujT7OVU5ri5fPL+0LZFACF8QYHcRC8+JpAXyxATtl6qAu1Mq9y+2soDmiHVZAl63fK1XDGGLTvA==" saltValue="HfKH/fix9iD64kpoBN4U2Q==" spinCount="100000" sheet="1" selectLockedCells="1"/>
  <protectedRanges>
    <protectedRange sqref="G65 A66:B70 A9:A50 A53:A58 B58:H58 B9:D55 F9:H40 F54:F55 B57:G57 F41:G53 H41:H57 B56:F56" name="Personnel Fringe"/>
    <protectedRange sqref="E9:E55" name="Personnel Fringe_2"/>
    <protectedRange sqref="G54:G56" name="Personnel Fringe_4"/>
  </protectedRanges>
  <mergeCells count="17">
    <mergeCell ref="A62:I62"/>
    <mergeCell ref="E65:F65"/>
    <mergeCell ref="E66:F66"/>
    <mergeCell ref="A59:H59"/>
    <mergeCell ref="A60:H60"/>
    <mergeCell ref="A63:I63"/>
    <mergeCell ref="A5:I5"/>
    <mergeCell ref="I6:I8"/>
    <mergeCell ref="A1:H1"/>
    <mergeCell ref="B3:H3"/>
    <mergeCell ref="B6:B8"/>
    <mergeCell ref="C6:C8"/>
    <mergeCell ref="E6:E8"/>
    <mergeCell ref="F6:F8"/>
    <mergeCell ref="G6:G8"/>
    <mergeCell ref="H6:H8"/>
    <mergeCell ref="D6:D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8"/>
  <sheetViews>
    <sheetView showGridLines="0" topLeftCell="A38" workbookViewId="0">
      <selection activeCell="F42" sqref="F42:G42"/>
    </sheetView>
  </sheetViews>
  <sheetFormatPr defaultColWidth="6.69140625" defaultRowHeight="13.8" x14ac:dyDescent="0.3"/>
  <cols>
    <col min="1" max="1" width="21.3046875" style="1" bestFit="1" customWidth="1"/>
    <col min="2" max="2" width="4.921875" style="1" customWidth="1"/>
    <col min="3" max="3" width="6.3828125" style="1" customWidth="1"/>
    <col min="4" max="4" width="18" style="1" customWidth="1"/>
    <col min="5" max="5" width="7.61328125" style="1" customWidth="1"/>
    <col min="6" max="6" width="2.69140625" style="1" customWidth="1"/>
    <col min="7" max="7" width="7.921875" style="1" customWidth="1"/>
    <col min="8" max="8" width="8.3828125" style="1" customWidth="1"/>
    <col min="9" max="9" width="7.4609375" style="1" customWidth="1"/>
    <col min="10" max="16384" width="6.69140625" style="1"/>
  </cols>
  <sheetData>
    <row r="1" spans="1:9" x14ac:dyDescent="0.3">
      <c r="D1" s="131" t="s">
        <v>81</v>
      </c>
    </row>
    <row r="2" spans="1:9" x14ac:dyDescent="0.3">
      <c r="A2" s="15" t="s">
        <v>57</v>
      </c>
      <c r="B2" s="510">
        <f>'H-Budget Summary'!C3</f>
        <v>0</v>
      </c>
      <c r="C2" s="511"/>
      <c r="D2" s="511"/>
      <c r="E2" s="511"/>
      <c r="F2" s="511"/>
      <c r="G2" s="511"/>
      <c r="H2" s="511"/>
      <c r="I2" s="512"/>
    </row>
    <row r="3" spans="1:9" ht="14.4" thickBot="1" x14ac:dyDescent="0.35">
      <c r="A3" s="15"/>
      <c r="B3" s="143"/>
      <c r="C3" s="144"/>
      <c r="D3" s="144"/>
      <c r="E3" s="144"/>
      <c r="F3" s="144"/>
      <c r="G3" s="144"/>
      <c r="H3" s="144"/>
      <c r="I3" s="144"/>
    </row>
    <row r="4" spans="1:9" ht="45.9" customHeight="1" x14ac:dyDescent="0.3">
      <c r="A4" s="528" t="s">
        <v>180</v>
      </c>
      <c r="B4" s="529"/>
      <c r="C4" s="529"/>
      <c r="D4" s="529"/>
      <c r="E4" s="529"/>
      <c r="F4" s="529"/>
      <c r="G4" s="529"/>
      <c r="H4" s="529"/>
      <c r="I4" s="530"/>
    </row>
    <row r="5" spans="1:9" ht="14.4" thickBot="1" x14ac:dyDescent="0.35">
      <c r="A5" s="185"/>
      <c r="B5" s="186"/>
      <c r="C5" s="186"/>
      <c r="D5" s="186"/>
      <c r="E5" s="186"/>
      <c r="F5" s="186"/>
      <c r="G5" s="186"/>
      <c r="H5" s="186"/>
      <c r="I5" s="187"/>
    </row>
    <row r="6" spans="1:9" ht="16.5" customHeight="1" thickBot="1" x14ac:dyDescent="0.35">
      <c r="A6" s="525" t="s">
        <v>166</v>
      </c>
      <c r="B6" s="526"/>
      <c r="C6" s="526"/>
      <c r="D6" s="526"/>
      <c r="E6" s="526"/>
      <c r="F6" s="526"/>
      <c r="G6" s="526"/>
      <c r="H6" s="526"/>
      <c r="I6" s="527"/>
    </row>
    <row r="7" spans="1:9" s="10" customFormat="1" ht="26.1" customHeight="1" x14ac:dyDescent="0.3">
      <c r="A7" s="531" t="s">
        <v>164</v>
      </c>
      <c r="B7" s="480" t="s">
        <v>82</v>
      </c>
      <c r="C7" s="513"/>
      <c r="D7" s="514"/>
      <c r="E7" s="480" t="s">
        <v>83</v>
      </c>
      <c r="F7" s="519" t="s">
        <v>84</v>
      </c>
      <c r="G7" s="520"/>
      <c r="H7" s="480" t="s">
        <v>85</v>
      </c>
      <c r="I7" s="514"/>
    </row>
    <row r="8" spans="1:9" s="10" customFormat="1" ht="12.75" customHeight="1" x14ac:dyDescent="0.3">
      <c r="A8" s="473"/>
      <c r="B8" s="467"/>
      <c r="C8" s="513"/>
      <c r="D8" s="514"/>
      <c r="E8" s="517"/>
      <c r="F8" s="521" t="s">
        <v>86</v>
      </c>
      <c r="G8" s="522"/>
      <c r="H8" s="467"/>
      <c r="I8" s="514"/>
    </row>
    <row r="9" spans="1:9" s="10" customFormat="1" ht="15.6" customHeight="1" thickBot="1" x14ac:dyDescent="0.35">
      <c r="A9" s="532"/>
      <c r="B9" s="469"/>
      <c r="C9" s="515"/>
      <c r="D9" s="516"/>
      <c r="E9" s="518"/>
      <c r="F9" s="523"/>
      <c r="G9" s="524"/>
      <c r="H9" s="469"/>
      <c r="I9" s="516"/>
    </row>
    <row r="10" spans="1:9" ht="13.5" customHeight="1" thickTop="1" x14ac:dyDescent="0.3">
      <c r="A10" s="488"/>
      <c r="B10" s="491"/>
      <c r="C10" s="492"/>
      <c r="D10" s="493"/>
      <c r="E10" s="507"/>
      <c r="F10" s="508"/>
      <c r="G10" s="509"/>
      <c r="H10" s="132" t="s">
        <v>87</v>
      </c>
      <c r="I10" s="352">
        <v>0</v>
      </c>
    </row>
    <row r="11" spans="1:9" x14ac:dyDescent="0.3">
      <c r="A11" s="489"/>
      <c r="B11" s="494"/>
      <c r="C11" s="492"/>
      <c r="D11" s="493"/>
      <c r="E11" s="499"/>
      <c r="F11" s="503"/>
      <c r="G11" s="504"/>
      <c r="H11" s="133" t="s">
        <v>88</v>
      </c>
      <c r="I11" s="351">
        <v>0</v>
      </c>
    </row>
    <row r="12" spans="1:9" x14ac:dyDescent="0.3">
      <c r="A12" s="489"/>
      <c r="B12" s="494"/>
      <c r="C12" s="492"/>
      <c r="D12" s="493"/>
      <c r="E12" s="499"/>
      <c r="F12" s="503"/>
      <c r="G12" s="504"/>
      <c r="H12" s="133" t="s">
        <v>89</v>
      </c>
      <c r="I12" s="353">
        <v>0</v>
      </c>
    </row>
    <row r="13" spans="1:9" x14ac:dyDescent="0.3">
      <c r="A13" s="489"/>
      <c r="B13" s="494"/>
      <c r="C13" s="492"/>
      <c r="D13" s="493"/>
      <c r="E13" s="499"/>
      <c r="F13" s="503"/>
      <c r="G13" s="504"/>
      <c r="H13" s="134" t="s">
        <v>90</v>
      </c>
      <c r="I13" s="353">
        <v>0</v>
      </c>
    </row>
    <row r="14" spans="1:9" x14ac:dyDescent="0.3">
      <c r="A14" s="490"/>
      <c r="B14" s="495"/>
      <c r="C14" s="496"/>
      <c r="D14" s="497"/>
      <c r="E14" s="500"/>
      <c r="F14" s="505"/>
      <c r="G14" s="506"/>
      <c r="H14" s="135" t="s">
        <v>91</v>
      </c>
      <c r="I14" s="355">
        <f>ROUND((SUM(I10:I13)),0)</f>
        <v>0</v>
      </c>
    </row>
    <row r="15" spans="1:9" ht="13.5" customHeight="1" x14ac:dyDescent="0.3">
      <c r="A15" s="488"/>
      <c r="B15" s="491"/>
      <c r="C15" s="492"/>
      <c r="D15" s="493"/>
      <c r="E15" s="498"/>
      <c r="F15" s="501"/>
      <c r="G15" s="502"/>
      <c r="H15" s="132" t="s">
        <v>87</v>
      </c>
      <c r="I15" s="352">
        <v>0</v>
      </c>
    </row>
    <row r="16" spans="1:9" x14ac:dyDescent="0.3">
      <c r="A16" s="489"/>
      <c r="B16" s="494"/>
      <c r="C16" s="492"/>
      <c r="D16" s="493"/>
      <c r="E16" s="499"/>
      <c r="F16" s="503"/>
      <c r="G16" s="504"/>
      <c r="H16" s="133" t="s">
        <v>88</v>
      </c>
      <c r="I16" s="351">
        <v>0</v>
      </c>
    </row>
    <row r="17" spans="1:9" x14ac:dyDescent="0.3">
      <c r="A17" s="489"/>
      <c r="B17" s="494"/>
      <c r="C17" s="492"/>
      <c r="D17" s="493"/>
      <c r="E17" s="499"/>
      <c r="F17" s="503"/>
      <c r="G17" s="504"/>
      <c r="H17" s="133" t="s">
        <v>89</v>
      </c>
      <c r="I17" s="353">
        <v>0</v>
      </c>
    </row>
    <row r="18" spans="1:9" x14ac:dyDescent="0.3">
      <c r="A18" s="489"/>
      <c r="B18" s="494"/>
      <c r="C18" s="492"/>
      <c r="D18" s="493"/>
      <c r="E18" s="499"/>
      <c r="F18" s="503"/>
      <c r="G18" s="504"/>
      <c r="H18" s="134" t="s">
        <v>90</v>
      </c>
      <c r="I18" s="353">
        <v>0</v>
      </c>
    </row>
    <row r="19" spans="1:9" x14ac:dyDescent="0.3">
      <c r="A19" s="490"/>
      <c r="B19" s="495"/>
      <c r="C19" s="496"/>
      <c r="D19" s="497"/>
      <c r="E19" s="500"/>
      <c r="F19" s="505"/>
      <c r="G19" s="506"/>
      <c r="H19" s="135" t="s">
        <v>91</v>
      </c>
      <c r="I19" s="355">
        <f>ROUND((SUM(I15:I18)),0)</f>
        <v>0</v>
      </c>
    </row>
    <row r="20" spans="1:9" x14ac:dyDescent="0.3">
      <c r="A20" s="488"/>
      <c r="B20" s="491"/>
      <c r="C20" s="492"/>
      <c r="D20" s="493"/>
      <c r="E20" s="498"/>
      <c r="F20" s="501"/>
      <c r="G20" s="502"/>
      <c r="H20" s="132" t="s">
        <v>87</v>
      </c>
      <c r="I20" s="352">
        <v>0</v>
      </c>
    </row>
    <row r="21" spans="1:9" x14ac:dyDescent="0.3">
      <c r="A21" s="489"/>
      <c r="B21" s="494"/>
      <c r="C21" s="492"/>
      <c r="D21" s="493"/>
      <c r="E21" s="499"/>
      <c r="F21" s="503"/>
      <c r="G21" s="504"/>
      <c r="H21" s="133" t="s">
        <v>88</v>
      </c>
      <c r="I21" s="351">
        <v>0</v>
      </c>
    </row>
    <row r="22" spans="1:9" x14ac:dyDescent="0.3">
      <c r="A22" s="489"/>
      <c r="B22" s="494"/>
      <c r="C22" s="492"/>
      <c r="D22" s="493"/>
      <c r="E22" s="499"/>
      <c r="F22" s="503"/>
      <c r="G22" s="504"/>
      <c r="H22" s="133" t="s">
        <v>89</v>
      </c>
      <c r="I22" s="353">
        <v>0</v>
      </c>
    </row>
    <row r="23" spans="1:9" x14ac:dyDescent="0.3">
      <c r="A23" s="489"/>
      <c r="B23" s="494"/>
      <c r="C23" s="492"/>
      <c r="D23" s="493"/>
      <c r="E23" s="499"/>
      <c r="F23" s="503"/>
      <c r="G23" s="504"/>
      <c r="H23" s="134" t="s">
        <v>90</v>
      </c>
      <c r="I23" s="353">
        <v>0</v>
      </c>
    </row>
    <row r="24" spans="1:9" x14ac:dyDescent="0.3">
      <c r="A24" s="490"/>
      <c r="B24" s="495"/>
      <c r="C24" s="496"/>
      <c r="D24" s="497"/>
      <c r="E24" s="500"/>
      <c r="F24" s="505"/>
      <c r="G24" s="506"/>
      <c r="H24" s="135" t="s">
        <v>91</v>
      </c>
      <c r="I24" s="355">
        <f>ROUND((SUM(I20:I23)),0)</f>
        <v>0</v>
      </c>
    </row>
    <row r="25" spans="1:9" x14ac:dyDescent="0.3">
      <c r="A25" s="488" t="s">
        <v>55</v>
      </c>
      <c r="B25" s="491" t="s">
        <v>55</v>
      </c>
      <c r="C25" s="492"/>
      <c r="D25" s="493"/>
      <c r="E25" s="498"/>
      <c r="F25" s="501" t="s">
        <v>55</v>
      </c>
      <c r="G25" s="502"/>
      <c r="H25" s="132" t="s">
        <v>87</v>
      </c>
      <c r="I25" s="352">
        <v>0</v>
      </c>
    </row>
    <row r="26" spans="1:9" x14ac:dyDescent="0.3">
      <c r="A26" s="489"/>
      <c r="B26" s="494"/>
      <c r="C26" s="492"/>
      <c r="D26" s="493"/>
      <c r="E26" s="499"/>
      <c r="F26" s="503"/>
      <c r="G26" s="504"/>
      <c r="H26" s="133" t="s">
        <v>88</v>
      </c>
      <c r="I26" s="351">
        <v>0</v>
      </c>
    </row>
    <row r="27" spans="1:9" x14ac:dyDescent="0.3">
      <c r="A27" s="489"/>
      <c r="B27" s="494"/>
      <c r="C27" s="492"/>
      <c r="D27" s="493"/>
      <c r="E27" s="499"/>
      <c r="F27" s="503"/>
      <c r="G27" s="504"/>
      <c r="H27" s="133" t="s">
        <v>89</v>
      </c>
      <c r="I27" s="353">
        <v>0</v>
      </c>
    </row>
    <row r="28" spans="1:9" x14ac:dyDescent="0.3">
      <c r="A28" s="489"/>
      <c r="B28" s="494"/>
      <c r="C28" s="492"/>
      <c r="D28" s="493"/>
      <c r="E28" s="499"/>
      <c r="F28" s="503"/>
      <c r="G28" s="504"/>
      <c r="H28" s="134" t="s">
        <v>90</v>
      </c>
      <c r="I28" s="353">
        <v>0</v>
      </c>
    </row>
    <row r="29" spans="1:9" ht="14.4" thickBot="1" x14ac:dyDescent="0.35">
      <c r="A29" s="490"/>
      <c r="B29" s="495"/>
      <c r="C29" s="496"/>
      <c r="D29" s="497"/>
      <c r="E29" s="500"/>
      <c r="F29" s="505"/>
      <c r="G29" s="506"/>
      <c r="H29" s="135" t="s">
        <v>91</v>
      </c>
      <c r="I29" s="355">
        <f>ROUND((SUM(I25:I28)),0)</f>
        <v>0</v>
      </c>
    </row>
    <row r="30" spans="1:9" ht="14.4" thickTop="1" x14ac:dyDescent="0.3">
      <c r="A30" s="464" t="s">
        <v>167</v>
      </c>
      <c r="B30" s="465"/>
      <c r="C30" s="465"/>
      <c r="D30" s="465"/>
      <c r="E30" s="465"/>
      <c r="F30" s="465"/>
      <c r="G30" s="466"/>
      <c r="H30" s="94" t="s">
        <v>91</v>
      </c>
      <c r="I30" s="356">
        <f>'H-2a  TRAVEL Budget Catego'!I54</f>
        <v>0</v>
      </c>
    </row>
    <row r="31" spans="1:9" ht="14.4" thickBot="1" x14ac:dyDescent="0.35">
      <c r="A31" s="26"/>
      <c r="B31" s="26"/>
      <c r="C31" s="26"/>
      <c r="D31" s="26"/>
      <c r="E31" s="26"/>
      <c r="F31" s="26"/>
      <c r="G31" s="26"/>
      <c r="H31" s="136"/>
      <c r="I31" s="28"/>
    </row>
    <row r="32" spans="1:9" ht="14.4" thickBot="1" x14ac:dyDescent="0.35">
      <c r="A32" s="16"/>
      <c r="D32" s="197"/>
      <c r="E32" s="197"/>
      <c r="F32" s="206" t="s">
        <v>168</v>
      </c>
      <c r="G32" s="197"/>
      <c r="H32" s="197"/>
      <c r="I32" s="30">
        <f>ROUND((I14+I19+I24+I29+I30),0)</f>
        <v>0</v>
      </c>
    </row>
    <row r="33" spans="1:9" ht="14.4" thickBot="1" x14ac:dyDescent="0.35">
      <c r="A33" s="16"/>
      <c r="F33" s="29"/>
      <c r="I33" s="31"/>
    </row>
    <row r="34" spans="1:9" ht="16.5" customHeight="1" thickBot="1" x14ac:dyDescent="0.35">
      <c r="A34" s="484" t="s">
        <v>92</v>
      </c>
      <c r="B34" s="485"/>
      <c r="C34" s="485"/>
      <c r="D34" s="485"/>
      <c r="E34" s="485"/>
      <c r="F34" s="485"/>
      <c r="G34" s="485"/>
      <c r="H34" s="485"/>
      <c r="I34" s="486"/>
    </row>
    <row r="35" spans="1:9" s="10" customFormat="1" ht="13.5" customHeight="1" x14ac:dyDescent="0.3">
      <c r="A35" s="467" t="s">
        <v>82</v>
      </c>
      <c r="B35" s="468"/>
      <c r="C35" s="471" t="s">
        <v>93</v>
      </c>
      <c r="D35" s="473" t="s">
        <v>94</v>
      </c>
      <c r="E35" s="188" t="s">
        <v>95</v>
      </c>
      <c r="F35" s="476" t="s">
        <v>90</v>
      </c>
      <c r="G35" s="477"/>
      <c r="H35" s="476"/>
      <c r="I35" s="479"/>
    </row>
    <row r="36" spans="1:9" s="10" customFormat="1" ht="12" customHeight="1" x14ac:dyDescent="0.3">
      <c r="A36" s="467"/>
      <c r="B36" s="468"/>
      <c r="C36" s="472"/>
      <c r="D36" s="474"/>
      <c r="E36" s="189" t="s">
        <v>96</v>
      </c>
      <c r="F36" s="478"/>
      <c r="G36" s="477"/>
      <c r="H36" s="480" t="s">
        <v>91</v>
      </c>
      <c r="I36" s="481"/>
    </row>
    <row r="37" spans="1:9" s="10" customFormat="1" ht="17.25" customHeight="1" thickBot="1" x14ac:dyDescent="0.35">
      <c r="A37" s="469"/>
      <c r="B37" s="470"/>
      <c r="C37" s="190"/>
      <c r="D37" s="475"/>
      <c r="E37" s="190" t="s">
        <v>97</v>
      </c>
      <c r="F37" s="482" t="s">
        <v>98</v>
      </c>
      <c r="G37" s="483"/>
      <c r="H37" s="482" t="s">
        <v>99</v>
      </c>
      <c r="I37" s="487"/>
    </row>
    <row r="38" spans="1:9" ht="54" customHeight="1" thickTop="1" thickBot="1" x14ac:dyDescent="0.35">
      <c r="A38" s="462"/>
      <c r="B38" s="463"/>
      <c r="C38" s="33"/>
      <c r="D38" s="34"/>
      <c r="E38" s="354">
        <f t="shared" ref="E38:E44" si="0">ROUND((C38*D38),0)</f>
        <v>0</v>
      </c>
      <c r="F38" s="454"/>
      <c r="G38" s="454"/>
      <c r="H38" s="455">
        <f>ROUND((E38+F38),0)</f>
        <v>0</v>
      </c>
      <c r="I38" s="456"/>
    </row>
    <row r="39" spans="1:9" ht="42.75" customHeight="1" thickTop="1" thickBot="1" x14ac:dyDescent="0.35">
      <c r="A39" s="452"/>
      <c r="B39" s="453"/>
      <c r="C39" s="33"/>
      <c r="D39" s="34"/>
      <c r="E39" s="354">
        <f t="shared" si="0"/>
        <v>0</v>
      </c>
      <c r="F39" s="454"/>
      <c r="G39" s="454"/>
      <c r="H39" s="455">
        <f t="shared" ref="H39:H44" si="1">ROUND((E39+F39),0)</f>
        <v>0</v>
      </c>
      <c r="I39" s="456"/>
    </row>
    <row r="40" spans="1:9" ht="42.75" customHeight="1" thickTop="1" thickBot="1" x14ac:dyDescent="0.35">
      <c r="A40" s="452"/>
      <c r="B40" s="453"/>
      <c r="C40" s="33"/>
      <c r="D40" s="34"/>
      <c r="E40" s="354">
        <f t="shared" si="0"/>
        <v>0</v>
      </c>
      <c r="F40" s="454"/>
      <c r="G40" s="454"/>
      <c r="H40" s="455">
        <f t="shared" si="1"/>
        <v>0</v>
      </c>
      <c r="I40" s="456"/>
    </row>
    <row r="41" spans="1:9" ht="42.75" customHeight="1" thickTop="1" thickBot="1" x14ac:dyDescent="0.35">
      <c r="A41" s="452"/>
      <c r="B41" s="453"/>
      <c r="C41" s="33"/>
      <c r="D41" s="34"/>
      <c r="E41" s="354">
        <f t="shared" si="0"/>
        <v>0</v>
      </c>
      <c r="F41" s="454"/>
      <c r="G41" s="454"/>
      <c r="H41" s="455">
        <f t="shared" si="1"/>
        <v>0</v>
      </c>
      <c r="I41" s="456"/>
    </row>
    <row r="42" spans="1:9" ht="42.75" customHeight="1" thickTop="1" thickBot="1" x14ac:dyDescent="0.35">
      <c r="A42" s="452"/>
      <c r="B42" s="453"/>
      <c r="C42" s="33"/>
      <c r="D42" s="34"/>
      <c r="E42" s="354">
        <f t="shared" si="0"/>
        <v>0</v>
      </c>
      <c r="F42" s="454"/>
      <c r="G42" s="454"/>
      <c r="H42" s="455">
        <f t="shared" si="1"/>
        <v>0</v>
      </c>
      <c r="I42" s="456"/>
    </row>
    <row r="43" spans="1:9" ht="42.75" customHeight="1" thickTop="1" thickBot="1" x14ac:dyDescent="0.35">
      <c r="A43" s="452"/>
      <c r="B43" s="453"/>
      <c r="C43" s="33"/>
      <c r="D43" s="34"/>
      <c r="E43" s="354">
        <f t="shared" si="0"/>
        <v>0</v>
      </c>
      <c r="F43" s="454"/>
      <c r="G43" s="454"/>
      <c r="H43" s="455">
        <f t="shared" ref="H43" si="2">ROUND((E43+F43),0)</f>
        <v>0</v>
      </c>
      <c r="I43" s="456"/>
    </row>
    <row r="44" spans="1:9" ht="42.75" customHeight="1" thickTop="1" thickBot="1" x14ac:dyDescent="0.35">
      <c r="A44" s="452"/>
      <c r="B44" s="453"/>
      <c r="C44" s="33"/>
      <c r="D44" s="34"/>
      <c r="E44" s="354">
        <f t="shared" si="0"/>
        <v>0</v>
      </c>
      <c r="F44" s="454"/>
      <c r="G44" s="454"/>
      <c r="H44" s="455">
        <f t="shared" si="1"/>
        <v>0</v>
      </c>
      <c r="I44" s="456"/>
    </row>
    <row r="45" spans="1:9" ht="14.4" thickTop="1" x14ac:dyDescent="0.3">
      <c r="A45" s="457" t="s">
        <v>100</v>
      </c>
      <c r="B45" s="458"/>
      <c r="C45" s="458"/>
      <c r="D45" s="458"/>
      <c r="E45" s="458"/>
      <c r="F45" s="458"/>
      <c r="G45" s="459"/>
      <c r="H45" s="455">
        <v>0</v>
      </c>
      <c r="I45" s="456"/>
    </row>
    <row r="47" spans="1:9" ht="14.25" customHeight="1" thickBot="1" x14ac:dyDescent="0.35">
      <c r="A47" s="35"/>
      <c r="C47" s="26"/>
      <c r="D47" s="36"/>
      <c r="E47" s="36"/>
      <c r="F47" s="36"/>
      <c r="G47" s="36"/>
      <c r="H47" s="37"/>
      <c r="I47" s="37"/>
    </row>
    <row r="48" spans="1:9" ht="14.4" thickBot="1" x14ac:dyDescent="0.35">
      <c r="A48" s="35"/>
      <c r="C48" s="26"/>
      <c r="D48" s="36"/>
      <c r="E48" s="460" t="s">
        <v>101</v>
      </c>
      <c r="F48" s="461"/>
      <c r="G48" s="461"/>
      <c r="H48" s="461"/>
      <c r="I48" s="38">
        <f>ROUND((SUM(H38:I46)),0)</f>
        <v>0</v>
      </c>
    </row>
    <row r="49" spans="1:9" ht="14.4" thickBot="1" x14ac:dyDescent="0.35">
      <c r="A49" s="39"/>
      <c r="B49" s="40"/>
      <c r="I49" s="39"/>
    </row>
    <row r="50" spans="1:9" s="3" customFormat="1" ht="14.4" thickBot="1" x14ac:dyDescent="0.35">
      <c r="A50" s="42" t="s">
        <v>102</v>
      </c>
      <c r="B50" s="43">
        <f>I48</f>
        <v>0</v>
      </c>
      <c r="C50" s="266"/>
      <c r="D50" s="44" t="s">
        <v>165</v>
      </c>
      <c r="E50" s="43">
        <f>I32</f>
        <v>0</v>
      </c>
      <c r="G50" s="451" t="s">
        <v>103</v>
      </c>
      <c r="H50" s="451"/>
      <c r="I50" s="137">
        <f>ROUND((B50+E50),0)</f>
        <v>0</v>
      </c>
    </row>
    <row r="51" spans="1:9" ht="14.4" thickBot="1" x14ac:dyDescent="0.35">
      <c r="A51" s="46"/>
      <c r="B51" s="46"/>
      <c r="C51" s="46"/>
      <c r="D51" s="46"/>
      <c r="E51" s="46"/>
      <c r="F51" s="46"/>
      <c r="G51" s="46"/>
      <c r="H51" s="46"/>
      <c r="I51" s="46"/>
    </row>
    <row r="52" spans="1:9" ht="14.4" thickTop="1" x14ac:dyDescent="0.3"/>
    <row r="58" spans="1:9" x14ac:dyDescent="0.3">
      <c r="E58" s="1" t="s">
        <v>55</v>
      </c>
    </row>
  </sheetData>
  <sheetProtection algorithmName="SHA-512" hashValue="z77gSMjvefut1nP4hQVF5fg1o2rMIew/pxSuALpNfsGAe1X6QPly9lpERGJT+XzFTcdDnxuVMTmWtNkixR/MmA==" saltValue="8xaDq1tOvzBOmon4YkBaSQ==" spinCount="100000" sheet="1" selectLockedCells="1"/>
  <protectedRanges>
    <protectedRange sqref="A38:G44 I10:I13 I15:I18 I20:I23 I25:I28 A10:G29" name="Travel"/>
  </protectedRanges>
  <mergeCells count="60">
    <mergeCell ref="B2:I2"/>
    <mergeCell ref="B7:D9"/>
    <mergeCell ref="E7:E9"/>
    <mergeCell ref="F7:G7"/>
    <mergeCell ref="H7:I9"/>
    <mergeCell ref="F8:G9"/>
    <mergeCell ref="A6:I6"/>
    <mergeCell ref="A4:I4"/>
    <mergeCell ref="A7:A9"/>
    <mergeCell ref="A10:A14"/>
    <mergeCell ref="B10:D14"/>
    <mergeCell ref="E10:E14"/>
    <mergeCell ref="F10:G14"/>
    <mergeCell ref="A15:A19"/>
    <mergeCell ref="B15:D19"/>
    <mergeCell ref="E15:E19"/>
    <mergeCell ref="F15:G19"/>
    <mergeCell ref="A20:A24"/>
    <mergeCell ref="B20:D24"/>
    <mergeCell ref="E20:E24"/>
    <mergeCell ref="F20:G24"/>
    <mergeCell ref="A25:A29"/>
    <mergeCell ref="B25:D29"/>
    <mergeCell ref="E25:E29"/>
    <mergeCell ref="F25:G29"/>
    <mergeCell ref="H35:I35"/>
    <mergeCell ref="H36:I36"/>
    <mergeCell ref="F37:G37"/>
    <mergeCell ref="A34:I34"/>
    <mergeCell ref="H37:I37"/>
    <mergeCell ref="A30:G30"/>
    <mergeCell ref="A35:B37"/>
    <mergeCell ref="C35:C36"/>
    <mergeCell ref="D35:D37"/>
    <mergeCell ref="F35:G36"/>
    <mergeCell ref="A38:B38"/>
    <mergeCell ref="F38:G38"/>
    <mergeCell ref="H38:I38"/>
    <mergeCell ref="A39:B39"/>
    <mergeCell ref="F39:G39"/>
    <mergeCell ref="H39:I39"/>
    <mergeCell ref="A40:B40"/>
    <mergeCell ref="F40:G40"/>
    <mergeCell ref="H40:I40"/>
    <mergeCell ref="A41:B41"/>
    <mergeCell ref="F41:G41"/>
    <mergeCell ref="H41:I41"/>
    <mergeCell ref="A42:B42"/>
    <mergeCell ref="F42:G42"/>
    <mergeCell ref="H42:I42"/>
    <mergeCell ref="A43:B43"/>
    <mergeCell ref="F43:G43"/>
    <mergeCell ref="H43:I43"/>
    <mergeCell ref="G50:H50"/>
    <mergeCell ref="A44:B44"/>
    <mergeCell ref="F44:G44"/>
    <mergeCell ref="H44:I44"/>
    <mergeCell ref="A45:G45"/>
    <mergeCell ref="H45:I45"/>
    <mergeCell ref="E48:H48"/>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6"/>
  <sheetViews>
    <sheetView showGridLines="0" workbookViewId="0">
      <selection activeCell="J10" sqref="J10"/>
    </sheetView>
  </sheetViews>
  <sheetFormatPr defaultColWidth="6.69140625" defaultRowHeight="13.8" x14ac:dyDescent="0.3"/>
  <cols>
    <col min="1" max="1" width="16" style="1" bestFit="1" customWidth="1"/>
    <col min="2" max="2" width="15.4609375" style="1" customWidth="1"/>
    <col min="3" max="3" width="23.921875" style="1" customWidth="1"/>
    <col min="4" max="4" width="10.07421875" style="1" customWidth="1"/>
    <col min="5" max="5" width="8.3046875" style="1" bestFit="1" customWidth="1"/>
    <col min="6" max="6" width="9.07421875" style="1" bestFit="1" customWidth="1"/>
    <col min="7" max="7" width="8.23046875" style="140" bestFit="1" customWidth="1"/>
    <col min="8" max="16384" width="6.69140625" style="1"/>
  </cols>
  <sheetData>
    <row r="1" spans="1:7" x14ac:dyDescent="0.3">
      <c r="A1" s="546" t="s">
        <v>104</v>
      </c>
      <c r="B1" s="546"/>
      <c r="C1" s="547"/>
      <c r="D1" s="547"/>
      <c r="E1" s="547"/>
      <c r="F1" s="547"/>
    </row>
    <row r="2" spans="1:7" x14ac:dyDescent="0.3">
      <c r="A2" s="546"/>
      <c r="B2" s="546"/>
      <c r="C2" s="547"/>
      <c r="D2" s="547"/>
      <c r="E2" s="547"/>
      <c r="F2" s="547"/>
    </row>
    <row r="3" spans="1:7" x14ac:dyDescent="0.3">
      <c r="A3" s="47" t="s">
        <v>57</v>
      </c>
      <c r="B3" s="548">
        <f>'H-Budget Summary'!C3</f>
        <v>0</v>
      </c>
      <c r="C3" s="549"/>
      <c r="D3" s="549"/>
      <c r="E3" s="549"/>
      <c r="F3" s="550"/>
    </row>
    <row r="4" spans="1:7" ht="14.4" thickBot="1" x14ac:dyDescent="0.35">
      <c r="A4" s="48"/>
      <c r="B4" s="48"/>
    </row>
    <row r="5" spans="1:7" ht="32.4" customHeight="1" thickBot="1" x14ac:dyDescent="0.35">
      <c r="A5" s="543" t="s">
        <v>198</v>
      </c>
      <c r="B5" s="544"/>
      <c r="C5" s="544"/>
      <c r="D5" s="544"/>
      <c r="E5" s="544"/>
      <c r="F5" s="544"/>
      <c r="G5" s="545"/>
    </row>
    <row r="6" spans="1:7" s="10" customFormat="1" ht="28.2" thickBot="1" x14ac:dyDescent="0.35">
      <c r="A6" s="551" t="s">
        <v>105</v>
      </c>
      <c r="B6" s="552"/>
      <c r="C6" s="191" t="s">
        <v>106</v>
      </c>
      <c r="D6" s="191" t="s">
        <v>107</v>
      </c>
      <c r="E6" s="191" t="s">
        <v>108</v>
      </c>
      <c r="F6" s="191" t="s">
        <v>109</v>
      </c>
      <c r="G6" s="192" t="s">
        <v>91</v>
      </c>
    </row>
    <row r="7" spans="1:7" ht="30" customHeight="1" thickTop="1" x14ac:dyDescent="0.3">
      <c r="A7" s="541"/>
      <c r="B7" s="542"/>
      <c r="C7" s="84"/>
      <c r="D7" s="223"/>
      <c r="E7" s="216"/>
      <c r="F7" s="87">
        <v>0</v>
      </c>
      <c r="G7" s="141">
        <f t="shared" ref="G7:G23" si="0">E7*F7</f>
        <v>0</v>
      </c>
    </row>
    <row r="8" spans="1:7" ht="30" customHeight="1" x14ac:dyDescent="0.3">
      <c r="A8" s="533"/>
      <c r="B8" s="534"/>
      <c r="C8" s="256"/>
      <c r="D8" s="223"/>
      <c r="E8" s="216"/>
      <c r="F8" s="682">
        <v>0</v>
      </c>
      <c r="G8" s="141">
        <f t="shared" si="0"/>
        <v>0</v>
      </c>
    </row>
    <row r="9" spans="1:7" ht="30" customHeight="1" x14ac:dyDescent="0.3">
      <c r="A9" s="533"/>
      <c r="B9" s="534"/>
      <c r="C9" s="256"/>
      <c r="D9" s="223"/>
      <c r="E9" s="216"/>
      <c r="F9" s="682">
        <v>0</v>
      </c>
      <c r="G9" s="141">
        <f t="shared" si="0"/>
        <v>0</v>
      </c>
    </row>
    <row r="10" spans="1:7" ht="30" customHeight="1" x14ac:dyDescent="0.3">
      <c r="A10" s="533"/>
      <c r="B10" s="534"/>
      <c r="C10" s="256"/>
      <c r="D10" s="223"/>
      <c r="E10" s="216"/>
      <c r="F10" s="683">
        <v>0</v>
      </c>
      <c r="G10" s="141">
        <f t="shared" si="0"/>
        <v>0</v>
      </c>
    </row>
    <row r="11" spans="1:7" ht="30" customHeight="1" x14ac:dyDescent="0.3">
      <c r="A11" s="533"/>
      <c r="B11" s="534"/>
      <c r="C11" s="84" t="s">
        <v>55</v>
      </c>
      <c r="D11" s="223"/>
      <c r="E11" s="216"/>
      <c r="F11" s="87">
        <v>0</v>
      </c>
      <c r="G11" s="141">
        <f t="shared" si="0"/>
        <v>0</v>
      </c>
    </row>
    <row r="12" spans="1:7" ht="30" customHeight="1" x14ac:dyDescent="0.3">
      <c r="A12" s="533"/>
      <c r="B12" s="534"/>
      <c r="C12" s="84" t="s">
        <v>55</v>
      </c>
      <c r="D12" s="223"/>
      <c r="E12" s="216"/>
      <c r="F12" s="87">
        <v>0</v>
      </c>
      <c r="G12" s="141">
        <f t="shared" si="0"/>
        <v>0</v>
      </c>
    </row>
    <row r="13" spans="1:7" ht="30" customHeight="1" x14ac:dyDescent="0.3">
      <c r="A13" s="533"/>
      <c r="B13" s="534"/>
      <c r="C13" s="84" t="s">
        <v>55</v>
      </c>
      <c r="D13" s="223"/>
      <c r="E13" s="216"/>
      <c r="F13" s="87">
        <v>0</v>
      </c>
      <c r="G13" s="141">
        <f t="shared" si="0"/>
        <v>0</v>
      </c>
    </row>
    <row r="14" spans="1:7" ht="30" customHeight="1" x14ac:dyDescent="0.3">
      <c r="A14" s="533"/>
      <c r="B14" s="534"/>
      <c r="C14" s="84" t="s">
        <v>55</v>
      </c>
      <c r="D14" s="223"/>
      <c r="E14" s="216"/>
      <c r="F14" s="87">
        <v>0</v>
      </c>
      <c r="G14" s="141">
        <f t="shared" si="0"/>
        <v>0</v>
      </c>
    </row>
    <row r="15" spans="1:7" ht="30" customHeight="1" x14ac:dyDescent="0.3">
      <c r="A15" s="533"/>
      <c r="B15" s="534"/>
      <c r="C15" s="84" t="s">
        <v>55</v>
      </c>
      <c r="D15" s="223"/>
      <c r="E15" s="216"/>
      <c r="F15" s="87">
        <v>0</v>
      </c>
      <c r="G15" s="141">
        <f t="shared" si="0"/>
        <v>0</v>
      </c>
    </row>
    <row r="16" spans="1:7" ht="30" customHeight="1" x14ac:dyDescent="0.3">
      <c r="A16" s="533"/>
      <c r="B16" s="534"/>
      <c r="C16" s="84" t="s">
        <v>55</v>
      </c>
      <c r="D16" s="223"/>
      <c r="E16" s="216"/>
      <c r="F16" s="87">
        <v>0</v>
      </c>
      <c r="G16" s="141">
        <f t="shared" si="0"/>
        <v>0</v>
      </c>
    </row>
    <row r="17" spans="1:7" ht="30" customHeight="1" x14ac:dyDescent="0.3">
      <c r="A17" s="533"/>
      <c r="B17" s="534"/>
      <c r="C17" s="84" t="s">
        <v>55</v>
      </c>
      <c r="D17" s="223"/>
      <c r="E17" s="216"/>
      <c r="F17" s="87">
        <v>0</v>
      </c>
      <c r="G17" s="141">
        <f t="shared" si="0"/>
        <v>0</v>
      </c>
    </row>
    <row r="18" spans="1:7" ht="30" customHeight="1" x14ac:dyDescent="0.3">
      <c r="A18" s="533"/>
      <c r="B18" s="534"/>
      <c r="C18" s="84" t="s">
        <v>55</v>
      </c>
      <c r="D18" s="223"/>
      <c r="E18" s="216"/>
      <c r="F18" s="87">
        <v>0</v>
      </c>
      <c r="G18" s="141">
        <f t="shared" si="0"/>
        <v>0</v>
      </c>
    </row>
    <row r="19" spans="1:7" ht="30" customHeight="1" x14ac:dyDescent="0.3">
      <c r="A19" s="533"/>
      <c r="B19" s="534"/>
      <c r="C19" s="84" t="s">
        <v>55</v>
      </c>
      <c r="D19" s="223"/>
      <c r="E19" s="216"/>
      <c r="F19" s="87">
        <v>0</v>
      </c>
      <c r="G19" s="141">
        <f t="shared" si="0"/>
        <v>0</v>
      </c>
    </row>
    <row r="20" spans="1:7" ht="30" customHeight="1" x14ac:dyDescent="0.3">
      <c r="A20" s="533"/>
      <c r="B20" s="534"/>
      <c r="C20" s="84" t="s">
        <v>55</v>
      </c>
      <c r="D20" s="223"/>
      <c r="E20" s="216"/>
      <c r="F20" s="87">
        <v>0</v>
      </c>
      <c r="G20" s="141">
        <f t="shared" si="0"/>
        <v>0</v>
      </c>
    </row>
    <row r="21" spans="1:7" ht="30" customHeight="1" x14ac:dyDescent="0.3">
      <c r="A21" s="533"/>
      <c r="B21" s="534"/>
      <c r="C21" s="84" t="s">
        <v>55</v>
      </c>
      <c r="D21" s="223"/>
      <c r="E21" s="216"/>
      <c r="F21" s="87">
        <v>0</v>
      </c>
      <c r="G21" s="141">
        <f t="shared" si="0"/>
        <v>0</v>
      </c>
    </row>
    <row r="22" spans="1:7" ht="30" customHeight="1" x14ac:dyDescent="0.3">
      <c r="A22" s="533"/>
      <c r="B22" s="534"/>
      <c r="C22" s="84" t="s">
        <v>55</v>
      </c>
      <c r="D22" s="223"/>
      <c r="E22" s="216"/>
      <c r="F22" s="87">
        <v>0</v>
      </c>
      <c r="G22" s="141">
        <f t="shared" si="0"/>
        <v>0</v>
      </c>
    </row>
    <row r="23" spans="1:7" ht="30" customHeight="1" x14ac:dyDescent="0.3">
      <c r="A23" s="533"/>
      <c r="B23" s="534"/>
      <c r="C23" s="84" t="s">
        <v>55</v>
      </c>
      <c r="D23" s="223"/>
      <c r="E23" s="216"/>
      <c r="F23" s="87">
        <v>0</v>
      </c>
      <c r="G23" s="141">
        <f t="shared" si="0"/>
        <v>0</v>
      </c>
    </row>
    <row r="24" spans="1:7" ht="30" customHeight="1" thickBot="1" x14ac:dyDescent="0.35">
      <c r="A24" s="538" t="s">
        <v>110</v>
      </c>
      <c r="B24" s="539"/>
      <c r="C24" s="539"/>
      <c r="D24" s="539"/>
      <c r="E24" s="539"/>
      <c r="F24" s="540"/>
      <c r="G24" s="142">
        <f>'H-3a  EQUIPMENT AND CONTRO'!F25</f>
        <v>0</v>
      </c>
    </row>
    <row r="25" spans="1:7" ht="30" customHeight="1" thickBot="1" x14ac:dyDescent="0.35">
      <c r="A25" s="4" t="s">
        <v>111</v>
      </c>
      <c r="B25" s="4"/>
      <c r="C25" s="4" t="s">
        <v>111</v>
      </c>
      <c r="D25" s="4" t="s">
        <v>111</v>
      </c>
      <c r="E25" s="4"/>
      <c r="F25" s="85" t="s">
        <v>111</v>
      </c>
    </row>
    <row r="26" spans="1:7" ht="14.4" thickBot="1" x14ac:dyDescent="0.35">
      <c r="C26" s="535" t="s">
        <v>112</v>
      </c>
      <c r="D26" s="536"/>
      <c r="E26" s="537"/>
      <c r="F26" s="86">
        <f>ROUND((SUM(G7:G24)),0)</f>
        <v>0</v>
      </c>
    </row>
  </sheetData>
  <sheetProtection selectLockedCells="1"/>
  <protectedRanges>
    <protectedRange sqref="A7:F7 A11:F23 A8:B10 D8:E10" name="Equipment"/>
    <protectedRange sqref="C9" name="Supplies"/>
    <protectedRange sqref="F9" name="Supplies_1"/>
    <protectedRange sqref="C10" name="Supplies_2"/>
    <protectedRange sqref="F10" name="Supplies_3"/>
    <protectedRange sqref="C8" name="Supplies_4"/>
    <protectedRange sqref="F8" name="Supplies_5"/>
  </protectedRanges>
  <mergeCells count="24">
    <mergeCell ref="A7:B7"/>
    <mergeCell ref="A5:G5"/>
    <mergeCell ref="A1:F1"/>
    <mergeCell ref="A2:F2"/>
    <mergeCell ref="B3:F3"/>
    <mergeCell ref="A6:B6"/>
    <mergeCell ref="A19:B19"/>
    <mergeCell ref="A8:B8"/>
    <mergeCell ref="A9:B9"/>
    <mergeCell ref="A10:B10"/>
    <mergeCell ref="A11:B11"/>
    <mergeCell ref="A12:B12"/>
    <mergeCell ref="A13:B13"/>
    <mergeCell ref="A14:B14"/>
    <mergeCell ref="A15:B15"/>
    <mergeCell ref="A16:B16"/>
    <mergeCell ref="A17:B17"/>
    <mergeCell ref="A18:B18"/>
    <mergeCell ref="A20:B20"/>
    <mergeCell ref="A21:B21"/>
    <mergeCell ref="A22:B22"/>
    <mergeCell ref="A23:B23"/>
    <mergeCell ref="C26:E26"/>
    <mergeCell ref="A24:F24"/>
  </mergeCells>
  <pageMargins left="0.25" right="0.25" top="0.75" bottom="0.75" header="0.3" footer="0.3"/>
  <pageSetup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53"/>
  <sheetViews>
    <sheetView showGridLines="0" topLeftCell="A7" workbookViewId="0">
      <selection activeCell="A7" sqref="A7"/>
    </sheetView>
  </sheetViews>
  <sheetFormatPr defaultColWidth="6.69140625" defaultRowHeight="13.8" x14ac:dyDescent="0.3"/>
  <cols>
    <col min="1" max="1" width="21.07421875" style="1" customWidth="1"/>
    <col min="2" max="2" width="43.3046875" style="1" customWidth="1"/>
    <col min="3" max="3" width="8.3046875" style="88" bestFit="1" customWidth="1"/>
    <col min="4" max="4" width="12.921875" style="1" customWidth="1"/>
    <col min="5" max="5" width="15.921875" style="88" customWidth="1"/>
    <col min="6" max="16384" width="6.69140625" style="1"/>
  </cols>
  <sheetData>
    <row r="1" spans="1:7" x14ac:dyDescent="0.3">
      <c r="A1" s="546" t="s">
        <v>113</v>
      </c>
      <c r="B1" s="547"/>
      <c r="C1" s="547"/>
      <c r="G1" s="257"/>
    </row>
    <row r="2" spans="1:7" ht="14.4" thickBot="1" x14ac:dyDescent="0.35">
      <c r="A2" s="546"/>
      <c r="B2" s="547"/>
      <c r="C2" s="547"/>
      <c r="G2" s="257"/>
    </row>
    <row r="3" spans="1:7" ht="14.4" thickBot="1" x14ac:dyDescent="0.35">
      <c r="A3" s="8" t="s">
        <v>114</v>
      </c>
      <c r="B3" s="556">
        <f>'H-Budget Summary'!C3</f>
        <v>0</v>
      </c>
      <c r="C3" s="557"/>
    </row>
    <row r="4" spans="1:7" ht="14.4" thickBot="1" x14ac:dyDescent="0.35">
      <c r="A4" s="48"/>
      <c r="G4" s="253"/>
    </row>
    <row r="5" spans="1:7" ht="74.25" customHeight="1" thickBot="1" x14ac:dyDescent="0.35">
      <c r="A5" s="558" t="s">
        <v>181</v>
      </c>
      <c r="B5" s="559"/>
      <c r="C5" s="559"/>
      <c r="D5" s="559"/>
      <c r="E5" s="560"/>
      <c r="G5" s="253"/>
    </row>
    <row r="6" spans="1:7" s="15" customFormat="1" ht="26.1" customHeight="1" thickBot="1" x14ac:dyDescent="0.3">
      <c r="A6" s="294" t="s">
        <v>115</v>
      </c>
      <c r="B6" s="254" t="s">
        <v>106</v>
      </c>
      <c r="C6" s="255" t="s">
        <v>109</v>
      </c>
      <c r="D6" s="254" t="s">
        <v>116</v>
      </c>
      <c r="E6" s="303" t="s">
        <v>117</v>
      </c>
      <c r="G6" s="253"/>
    </row>
    <row r="7" spans="1:7" s="253" customFormat="1" ht="34.950000000000003" customHeight="1" thickTop="1" x14ac:dyDescent="0.25">
      <c r="A7" s="357"/>
      <c r="B7" s="357"/>
      <c r="C7" s="358"/>
      <c r="D7" s="359"/>
      <c r="E7" s="258">
        <f t="shared" ref="E7:E48" si="0">SUM(C7*D7)</f>
        <v>0</v>
      </c>
    </row>
    <row r="8" spans="1:7" s="253" customFormat="1" ht="34.950000000000003" customHeight="1" x14ac:dyDescent="0.25">
      <c r="A8" s="357"/>
      <c r="B8" s="357"/>
      <c r="C8" s="358"/>
      <c r="D8" s="359"/>
      <c r="E8" s="258">
        <f t="shared" si="0"/>
        <v>0</v>
      </c>
    </row>
    <row r="9" spans="1:7" s="253" customFormat="1" ht="34.950000000000003" customHeight="1" x14ac:dyDescent="0.25">
      <c r="A9" s="357"/>
      <c r="B9" s="357"/>
      <c r="C9" s="358"/>
      <c r="D9" s="359"/>
      <c r="E9" s="258">
        <f t="shared" si="0"/>
        <v>0</v>
      </c>
    </row>
    <row r="10" spans="1:7" s="253" customFormat="1" ht="34.950000000000003" customHeight="1" x14ac:dyDescent="0.25">
      <c r="A10" s="256"/>
      <c r="B10" s="256"/>
      <c r="C10" s="296"/>
      <c r="D10" s="297"/>
      <c r="E10" s="258">
        <f t="shared" si="0"/>
        <v>0</v>
      </c>
    </row>
    <row r="11" spans="1:7" s="253" customFormat="1" ht="34.950000000000003" customHeight="1" x14ac:dyDescent="0.25">
      <c r="A11" s="256"/>
      <c r="B11" s="256"/>
      <c r="C11" s="296"/>
      <c r="D11" s="297"/>
      <c r="E11" s="258">
        <f t="shared" si="0"/>
        <v>0</v>
      </c>
    </row>
    <row r="12" spans="1:7" s="253" customFormat="1" ht="34.950000000000003" customHeight="1" x14ac:dyDescent="0.25">
      <c r="A12" s="298"/>
      <c r="B12" s="299"/>
      <c r="C12" s="296"/>
      <c r="D12" s="297"/>
      <c r="E12" s="258">
        <f t="shared" si="0"/>
        <v>0</v>
      </c>
    </row>
    <row r="13" spans="1:7" s="253" customFormat="1" ht="34.950000000000003" customHeight="1" x14ac:dyDescent="0.25">
      <c r="A13" s="298"/>
      <c r="B13" s="299"/>
      <c r="C13" s="296"/>
      <c r="D13" s="297"/>
      <c r="E13" s="258">
        <f t="shared" si="0"/>
        <v>0</v>
      </c>
    </row>
    <row r="14" spans="1:7" s="253" customFormat="1" ht="34.950000000000003" customHeight="1" x14ac:dyDescent="0.25">
      <c r="A14" s="295"/>
      <c r="B14" s="299"/>
      <c r="C14" s="296"/>
      <c r="D14" s="297"/>
      <c r="E14" s="258">
        <f t="shared" si="0"/>
        <v>0</v>
      </c>
    </row>
    <row r="15" spans="1:7" s="253" customFormat="1" ht="34.950000000000003" customHeight="1" x14ac:dyDescent="0.25">
      <c r="A15" s="300"/>
      <c r="B15" s="299"/>
      <c r="C15" s="296"/>
      <c r="D15" s="297"/>
      <c r="E15" s="258">
        <f t="shared" si="0"/>
        <v>0</v>
      </c>
    </row>
    <row r="16" spans="1:7" s="253" customFormat="1" ht="34.950000000000003" customHeight="1" x14ac:dyDescent="0.25">
      <c r="A16" s="256"/>
      <c r="B16" s="256"/>
      <c r="C16" s="296"/>
      <c r="D16" s="297"/>
      <c r="E16" s="258">
        <f t="shared" si="0"/>
        <v>0</v>
      </c>
    </row>
    <row r="17" spans="1:7" s="253" customFormat="1" ht="34.950000000000003" customHeight="1" x14ac:dyDescent="0.25">
      <c r="A17" s="256"/>
      <c r="B17" s="256"/>
      <c r="C17" s="296"/>
      <c r="D17" s="297"/>
      <c r="E17" s="258">
        <f t="shared" si="0"/>
        <v>0</v>
      </c>
    </row>
    <row r="18" spans="1:7" s="253" customFormat="1" ht="34.950000000000003" customHeight="1" x14ac:dyDescent="0.25">
      <c r="A18" s="300"/>
      <c r="B18" s="256"/>
      <c r="C18" s="296"/>
      <c r="D18" s="297"/>
      <c r="E18" s="258">
        <f t="shared" si="0"/>
        <v>0</v>
      </c>
    </row>
    <row r="19" spans="1:7" s="253" customFormat="1" ht="34.950000000000003" customHeight="1" x14ac:dyDescent="0.25">
      <c r="A19" s="256"/>
      <c r="B19" s="256"/>
      <c r="C19" s="296"/>
      <c r="D19" s="297"/>
      <c r="E19" s="258">
        <f t="shared" si="0"/>
        <v>0</v>
      </c>
    </row>
    <row r="20" spans="1:7" s="253" customFormat="1" ht="34.950000000000003" customHeight="1" x14ac:dyDescent="0.25">
      <c r="A20" s="301"/>
      <c r="B20" s="256"/>
      <c r="C20" s="296"/>
      <c r="D20" s="297"/>
      <c r="E20" s="258">
        <f t="shared" si="0"/>
        <v>0</v>
      </c>
    </row>
    <row r="21" spans="1:7" s="253" customFormat="1" ht="34.950000000000003" customHeight="1" x14ac:dyDescent="0.25">
      <c r="A21" s="298"/>
      <c r="B21" s="256"/>
      <c r="C21" s="296"/>
      <c r="D21" s="297"/>
      <c r="E21" s="258">
        <f t="shared" si="0"/>
        <v>0</v>
      </c>
    </row>
    <row r="22" spans="1:7" s="253" customFormat="1" ht="34.950000000000003" customHeight="1" x14ac:dyDescent="0.25">
      <c r="A22" s="298"/>
      <c r="B22" s="256"/>
      <c r="C22" s="296"/>
      <c r="D22" s="297"/>
      <c r="E22" s="258">
        <f t="shared" si="0"/>
        <v>0</v>
      </c>
    </row>
    <row r="23" spans="1:7" s="253" customFormat="1" ht="34.950000000000003" customHeight="1" x14ac:dyDescent="0.25">
      <c r="A23" s="298"/>
      <c r="B23" s="256"/>
      <c r="C23" s="296"/>
      <c r="D23" s="297"/>
      <c r="E23" s="258">
        <f t="shared" si="0"/>
        <v>0</v>
      </c>
    </row>
    <row r="24" spans="1:7" s="253" customFormat="1" ht="34.950000000000003" customHeight="1" x14ac:dyDescent="0.25">
      <c r="A24" s="298"/>
      <c r="B24" s="256"/>
      <c r="C24" s="296"/>
      <c r="D24" s="297"/>
      <c r="E24" s="258">
        <f t="shared" ref="E24:E25" si="1">SUM(C24*D24)</f>
        <v>0</v>
      </c>
    </row>
    <row r="25" spans="1:7" s="253" customFormat="1" ht="34.950000000000003" customHeight="1" x14ac:dyDescent="0.25">
      <c r="A25" s="298"/>
      <c r="B25" s="256"/>
      <c r="C25" s="296"/>
      <c r="D25" s="297"/>
      <c r="E25" s="258">
        <f t="shared" si="1"/>
        <v>0</v>
      </c>
    </row>
    <row r="26" spans="1:7" s="253" customFormat="1" ht="34.950000000000003" customHeight="1" x14ac:dyDescent="0.25">
      <c r="A26" s="295"/>
      <c r="B26" s="256"/>
      <c r="C26" s="296"/>
      <c r="D26" s="297"/>
      <c r="E26" s="258">
        <f t="shared" si="0"/>
        <v>0</v>
      </c>
    </row>
    <row r="27" spans="1:7" s="253" customFormat="1" ht="34.950000000000003" customHeight="1" x14ac:dyDescent="0.25">
      <c r="A27" s="295"/>
      <c r="B27" s="256"/>
      <c r="C27" s="296"/>
      <c r="D27" s="297"/>
      <c r="E27" s="258">
        <f t="shared" si="0"/>
        <v>0</v>
      </c>
    </row>
    <row r="28" spans="1:7" s="253" customFormat="1" ht="34.950000000000003" customHeight="1" x14ac:dyDescent="0.25">
      <c r="A28" s="295"/>
      <c r="B28" s="256"/>
      <c r="C28" s="296"/>
      <c r="D28" s="297"/>
      <c r="E28" s="258">
        <f t="shared" si="0"/>
        <v>0</v>
      </c>
    </row>
    <row r="29" spans="1:7" s="253" customFormat="1" ht="34.950000000000003" customHeight="1" x14ac:dyDescent="0.3">
      <c r="A29" s="295"/>
      <c r="B29" s="256"/>
      <c r="C29" s="296"/>
      <c r="D29" s="297"/>
      <c r="E29" s="258">
        <f t="shared" si="0"/>
        <v>0</v>
      </c>
      <c r="G29" s="1"/>
    </row>
    <row r="30" spans="1:7" s="253" customFormat="1" ht="34.950000000000003" customHeight="1" x14ac:dyDescent="0.3">
      <c r="A30" s="301"/>
      <c r="B30" s="256"/>
      <c r="C30" s="296"/>
      <c r="D30" s="297"/>
      <c r="E30" s="258">
        <f t="shared" si="0"/>
        <v>0</v>
      </c>
      <c r="G30" s="1"/>
    </row>
    <row r="31" spans="1:7" s="253" customFormat="1" ht="34.950000000000003" customHeight="1" x14ac:dyDescent="0.3">
      <c r="A31" s="256"/>
      <c r="B31" s="256"/>
      <c r="C31" s="296"/>
      <c r="D31" s="297"/>
      <c r="E31" s="258">
        <f t="shared" si="0"/>
        <v>0</v>
      </c>
      <c r="G31" s="1"/>
    </row>
    <row r="32" spans="1:7" s="253" customFormat="1" ht="34.950000000000003" customHeight="1" x14ac:dyDescent="0.3">
      <c r="A32" s="256"/>
      <c r="B32" s="256"/>
      <c r="C32" s="296"/>
      <c r="D32" s="297"/>
      <c r="E32" s="258">
        <f t="shared" si="0"/>
        <v>0</v>
      </c>
      <c r="G32" s="1"/>
    </row>
    <row r="33" spans="1:7" s="253" customFormat="1" ht="34.950000000000003" customHeight="1" x14ac:dyDescent="0.25">
      <c r="A33" s="300"/>
      <c r="B33" s="256"/>
      <c r="C33" s="296"/>
      <c r="D33" s="297"/>
      <c r="E33" s="258">
        <f t="shared" si="0"/>
        <v>0</v>
      </c>
      <c r="G33" s="65"/>
    </row>
    <row r="34" spans="1:7" s="253" customFormat="1" ht="34.950000000000003" customHeight="1" x14ac:dyDescent="0.3">
      <c r="A34" s="300"/>
      <c r="B34" s="256"/>
      <c r="C34" s="296"/>
      <c r="D34" s="297"/>
      <c r="E34" s="258">
        <f t="shared" si="0"/>
        <v>0</v>
      </c>
      <c r="G34" s="1"/>
    </row>
    <row r="35" spans="1:7" s="253" customFormat="1" ht="34.950000000000003" customHeight="1" x14ac:dyDescent="0.3">
      <c r="A35" s="300"/>
      <c r="B35" s="256"/>
      <c r="C35" s="296"/>
      <c r="D35" s="297"/>
      <c r="E35" s="258">
        <f t="shared" si="0"/>
        <v>0</v>
      </c>
      <c r="G35" s="1"/>
    </row>
    <row r="36" spans="1:7" s="253" customFormat="1" ht="34.950000000000003" customHeight="1" x14ac:dyDescent="0.3">
      <c r="A36" s="300"/>
      <c r="B36" s="256"/>
      <c r="C36" s="296"/>
      <c r="D36" s="297"/>
      <c r="E36" s="258">
        <f t="shared" si="0"/>
        <v>0</v>
      </c>
      <c r="G36" s="1"/>
    </row>
    <row r="37" spans="1:7" s="253" customFormat="1" ht="34.950000000000003" customHeight="1" x14ac:dyDescent="0.3">
      <c r="A37" s="300"/>
      <c r="B37" s="256"/>
      <c r="C37" s="296"/>
      <c r="D37" s="297"/>
      <c r="E37" s="258">
        <f t="shared" si="0"/>
        <v>0</v>
      </c>
      <c r="G37" s="1"/>
    </row>
    <row r="38" spans="1:7" s="253" customFormat="1" ht="34.950000000000003" customHeight="1" x14ac:dyDescent="0.3">
      <c r="A38" s="298"/>
      <c r="B38" s="256"/>
      <c r="C38" s="296"/>
      <c r="D38" s="297"/>
      <c r="E38" s="258">
        <f t="shared" si="0"/>
        <v>0</v>
      </c>
      <c r="G38" s="1"/>
    </row>
    <row r="39" spans="1:7" s="253" customFormat="1" ht="34.950000000000003" customHeight="1" x14ac:dyDescent="0.3">
      <c r="A39" s="295"/>
      <c r="B39" s="256"/>
      <c r="C39" s="296"/>
      <c r="D39" s="297"/>
      <c r="E39" s="258">
        <f t="shared" si="0"/>
        <v>0</v>
      </c>
      <c r="G39" s="1"/>
    </row>
    <row r="40" spans="1:7" s="253" customFormat="1" ht="34.950000000000003" customHeight="1" x14ac:dyDescent="0.3">
      <c r="A40" s="295"/>
      <c r="B40" s="256"/>
      <c r="C40" s="296"/>
      <c r="D40" s="297"/>
      <c r="E40" s="258">
        <f t="shared" si="0"/>
        <v>0</v>
      </c>
      <c r="G40" s="1"/>
    </row>
    <row r="41" spans="1:7" s="253" customFormat="1" ht="34.950000000000003" customHeight="1" x14ac:dyDescent="0.3">
      <c r="A41" s="300"/>
      <c r="B41" s="256"/>
      <c r="C41" s="296"/>
      <c r="D41" s="297"/>
      <c r="E41" s="258">
        <f t="shared" si="0"/>
        <v>0</v>
      </c>
      <c r="G41" s="1"/>
    </row>
    <row r="42" spans="1:7" s="253" customFormat="1" ht="34.950000000000003" customHeight="1" x14ac:dyDescent="0.3">
      <c r="A42" s="300"/>
      <c r="B42" s="256"/>
      <c r="C42" s="296"/>
      <c r="D42" s="297"/>
      <c r="E42" s="258">
        <f t="shared" si="0"/>
        <v>0</v>
      </c>
      <c r="G42" s="1"/>
    </row>
    <row r="43" spans="1:7" s="253" customFormat="1" ht="34.950000000000003" customHeight="1" x14ac:dyDescent="0.3">
      <c r="A43" s="300"/>
      <c r="B43" s="256"/>
      <c r="C43" s="296"/>
      <c r="D43" s="297"/>
      <c r="E43" s="258">
        <f t="shared" si="0"/>
        <v>0</v>
      </c>
      <c r="G43" s="1"/>
    </row>
    <row r="44" spans="1:7" s="253" customFormat="1" ht="34.950000000000003" customHeight="1" x14ac:dyDescent="0.3">
      <c r="A44" s="301"/>
      <c r="B44" s="256"/>
      <c r="C44" s="296"/>
      <c r="D44" s="297"/>
      <c r="E44" s="258">
        <f t="shared" si="0"/>
        <v>0</v>
      </c>
      <c r="G44" s="1"/>
    </row>
    <row r="45" spans="1:7" s="253" customFormat="1" ht="34.950000000000003" customHeight="1" x14ac:dyDescent="0.3">
      <c r="A45" s="295"/>
      <c r="B45" s="256"/>
      <c r="C45" s="296"/>
      <c r="D45" s="297"/>
      <c r="E45" s="258">
        <f t="shared" si="0"/>
        <v>0</v>
      </c>
      <c r="G45" s="1"/>
    </row>
    <row r="46" spans="1:7" s="253" customFormat="1" ht="34.950000000000003" customHeight="1" x14ac:dyDescent="0.3">
      <c r="A46" s="302"/>
      <c r="B46" s="256"/>
      <c r="C46" s="296"/>
      <c r="D46" s="297"/>
      <c r="E46" s="258">
        <f t="shared" si="0"/>
        <v>0</v>
      </c>
      <c r="G46" s="1"/>
    </row>
    <row r="47" spans="1:7" s="253" customFormat="1" ht="34.950000000000003" customHeight="1" x14ac:dyDescent="0.3">
      <c r="A47" s="256"/>
      <c r="B47" s="256"/>
      <c r="C47" s="296"/>
      <c r="D47" s="297"/>
      <c r="E47" s="258">
        <f t="shared" si="0"/>
        <v>0</v>
      </c>
      <c r="G47" s="1"/>
    </row>
    <row r="48" spans="1:7" s="253" customFormat="1" ht="34.950000000000003" customHeight="1" x14ac:dyDescent="0.3">
      <c r="A48" s="300"/>
      <c r="B48" s="300"/>
      <c r="C48" s="296"/>
      <c r="D48" s="297"/>
      <c r="E48" s="258">
        <f t="shared" si="0"/>
        <v>0</v>
      </c>
      <c r="G48" s="1"/>
    </row>
    <row r="49" spans="1:7" s="253" customFormat="1" ht="14.4" thickBot="1" x14ac:dyDescent="0.35">
      <c r="A49" s="553" t="s">
        <v>118</v>
      </c>
      <c r="B49" s="554"/>
      <c r="C49" s="554"/>
      <c r="D49" s="555"/>
      <c r="E49" s="305">
        <f>'H-4a  SUPPLIES Budget Cate'!C24</f>
        <v>0</v>
      </c>
      <c r="G49" s="1"/>
    </row>
    <row r="50" spans="1:7" ht="14.4" thickBot="1" x14ac:dyDescent="0.35">
      <c r="A50" s="4" t="s">
        <v>111</v>
      </c>
      <c r="B50" s="66" t="s">
        <v>111</v>
      </c>
      <c r="C50" s="92" t="s">
        <v>111</v>
      </c>
    </row>
    <row r="51" spans="1:7" ht="14.4" thickBot="1" x14ac:dyDescent="0.35">
      <c r="B51" s="243" t="s">
        <v>119</v>
      </c>
      <c r="C51" s="304">
        <f>ROUND((SUM(E7:E49)),0)</f>
        <v>0</v>
      </c>
    </row>
    <row r="53" spans="1:7" x14ac:dyDescent="0.3">
      <c r="A53" s="4" t="s">
        <v>111</v>
      </c>
      <c r="B53" s="66" t="s">
        <v>111</v>
      </c>
      <c r="C53" s="92" t="s">
        <v>111</v>
      </c>
    </row>
  </sheetData>
  <sheetProtection algorithmName="SHA-512" hashValue="7vXY+aZYZpWzVBeKSAEUFAGMk3yH6cvcQWR2Bh2WgPvv1fqZH++0rCN9G0qtbR12M3zjewRyYAaTu+vIem/Zng==" saltValue="/c4ABGf08s+UlNqLVHyT/Q==" spinCount="100000" sheet="1" selectLockedCells="1"/>
  <protectedRanges>
    <protectedRange sqref="A25 C12:D12 B31:D32 A7:D11 A14 B12:B14 B25:B27 B45 B29:B30 A24:B24 C24:D30 A15:C23 D13:D23 C13:C14 B33 B47 C33:D48" name="Supplies"/>
  </protectedRanges>
  <sortState xmlns:xlrd2="http://schemas.microsoft.com/office/spreadsheetml/2017/richdata2" ref="A7:K48">
    <sortCondition ref="B7:B48"/>
  </sortState>
  <mergeCells count="5">
    <mergeCell ref="A49:D49"/>
    <mergeCell ref="A1:C1"/>
    <mergeCell ref="A2:C2"/>
    <mergeCell ref="B3:C3"/>
    <mergeCell ref="A5:E5"/>
  </mergeCells>
  <pageMargins left="0.25" right="0.25" top="0.75" bottom="0.75" header="0.3" footer="0.3"/>
  <pageSetup scale="8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29"/>
  <sheetViews>
    <sheetView showGridLines="0" workbookViewId="0">
      <selection activeCell="F7" sqref="F7"/>
    </sheetView>
  </sheetViews>
  <sheetFormatPr defaultColWidth="6.69140625" defaultRowHeight="13.8" x14ac:dyDescent="0.3"/>
  <cols>
    <col min="1" max="1" width="19.69140625" style="1" customWidth="1"/>
    <col min="2" max="2" width="19.3828125" style="1" customWidth="1"/>
    <col min="3" max="3" width="6.07421875" style="1" customWidth="1"/>
    <col min="4" max="4" width="35.921875" style="1" customWidth="1"/>
    <col min="5" max="5" width="9.3828125" style="1" customWidth="1"/>
    <col min="6" max="6" width="8.3828125" style="1" customWidth="1"/>
    <col min="7" max="7" width="9.3828125" style="1" customWidth="1"/>
    <col min="8" max="8" width="12.07421875" style="140" customWidth="1"/>
    <col min="9" max="16384" width="6.69140625" style="1"/>
  </cols>
  <sheetData>
    <row r="1" spans="1:13" x14ac:dyDescent="0.3">
      <c r="A1" s="546" t="s">
        <v>120</v>
      </c>
      <c r="B1" s="547"/>
      <c r="C1" s="547"/>
      <c r="D1" s="547"/>
      <c r="E1" s="547"/>
      <c r="F1" s="547"/>
      <c r="G1" s="547"/>
    </row>
    <row r="2" spans="1:13" ht="14.4" thickBot="1" x14ac:dyDescent="0.35">
      <c r="A2" s="48"/>
    </row>
    <row r="3" spans="1:13" ht="14.4" thickBot="1" x14ac:dyDescent="0.35">
      <c r="A3" s="8" t="s">
        <v>114</v>
      </c>
      <c r="B3" s="556">
        <f>'H-Budget Summary'!C3</f>
        <v>0</v>
      </c>
      <c r="C3" s="561"/>
      <c r="D3" s="561"/>
      <c r="E3" s="561"/>
      <c r="F3" s="561"/>
      <c r="G3" s="557"/>
    </row>
    <row r="4" spans="1:13" ht="14.4" thickBot="1" x14ac:dyDescent="0.35">
      <c r="A4" s="48"/>
    </row>
    <row r="5" spans="1:13" ht="49.5" customHeight="1" thickBot="1" x14ac:dyDescent="0.35">
      <c r="A5" s="558" t="s">
        <v>182</v>
      </c>
      <c r="B5" s="559"/>
      <c r="C5" s="559"/>
      <c r="D5" s="559"/>
      <c r="E5" s="559"/>
      <c r="F5" s="559"/>
      <c r="G5" s="559"/>
      <c r="H5" s="560"/>
      <c r="I5" s="5"/>
      <c r="J5" s="5"/>
      <c r="K5" s="5"/>
      <c r="L5" s="5"/>
      <c r="M5" s="5"/>
    </row>
    <row r="6" spans="1:13" ht="69.599999999999994" thickBot="1" x14ac:dyDescent="0.35">
      <c r="A6" s="193" t="s">
        <v>121</v>
      </c>
      <c r="B6" s="194" t="s">
        <v>122</v>
      </c>
      <c r="C6" s="194" t="s">
        <v>61</v>
      </c>
      <c r="D6" s="194" t="s">
        <v>82</v>
      </c>
      <c r="E6" s="191" t="s">
        <v>123</v>
      </c>
      <c r="F6" s="194" t="s">
        <v>124</v>
      </c>
      <c r="G6" s="194" t="s">
        <v>125</v>
      </c>
      <c r="H6" s="195" t="s">
        <v>126</v>
      </c>
    </row>
    <row r="7" spans="1:13" ht="30" customHeight="1" thickTop="1" x14ac:dyDescent="0.3">
      <c r="A7" s="98"/>
      <c r="B7" s="91"/>
      <c r="C7" s="222"/>
      <c r="D7" s="91"/>
      <c r="E7" s="225"/>
      <c r="F7" s="225"/>
      <c r="G7" s="232"/>
      <c r="H7" s="306">
        <f>ROUND((+F7*G7),0)</f>
        <v>0</v>
      </c>
    </row>
    <row r="8" spans="1:13" ht="30" customHeight="1" x14ac:dyDescent="0.3">
      <c r="A8" s="95"/>
      <c r="B8" s="91"/>
      <c r="C8" s="222"/>
      <c r="D8" s="91"/>
      <c r="E8" s="225"/>
      <c r="F8" s="225"/>
      <c r="G8" s="232"/>
      <c r="H8" s="306">
        <f t="shared" ref="H8:H26" si="0">ROUND((+F8*G8),0)</f>
        <v>0</v>
      </c>
    </row>
    <row r="9" spans="1:13" ht="30" customHeight="1" x14ac:dyDescent="0.3">
      <c r="A9" s="98"/>
      <c r="B9" s="91"/>
      <c r="C9" s="222"/>
      <c r="D9" s="91"/>
      <c r="E9" s="225"/>
      <c r="F9" s="225"/>
      <c r="G9" s="232"/>
      <c r="H9" s="306">
        <f t="shared" si="0"/>
        <v>0</v>
      </c>
    </row>
    <row r="10" spans="1:13" ht="30" customHeight="1" x14ac:dyDescent="0.3">
      <c r="A10" s="98"/>
      <c r="B10" s="91"/>
      <c r="C10" s="222"/>
      <c r="D10" s="91"/>
      <c r="E10" s="225"/>
      <c r="F10" s="225"/>
      <c r="G10" s="232"/>
      <c r="H10" s="306">
        <f t="shared" si="0"/>
        <v>0</v>
      </c>
    </row>
    <row r="11" spans="1:13" ht="30" customHeight="1" x14ac:dyDescent="0.3">
      <c r="A11" s="98"/>
      <c r="B11" s="91"/>
      <c r="C11" s="222"/>
      <c r="D11" s="91"/>
      <c r="E11" s="225"/>
      <c r="F11" s="225"/>
      <c r="G11" s="232"/>
      <c r="H11" s="306">
        <f t="shared" si="0"/>
        <v>0</v>
      </c>
    </row>
    <row r="12" spans="1:13" ht="30" customHeight="1" x14ac:dyDescent="0.3">
      <c r="A12" s="98"/>
      <c r="B12" s="91"/>
      <c r="C12" s="222"/>
      <c r="D12" s="91"/>
      <c r="E12" s="225"/>
      <c r="F12" s="225"/>
      <c r="G12" s="232"/>
      <c r="H12" s="306">
        <f t="shared" si="0"/>
        <v>0</v>
      </c>
    </row>
    <row r="13" spans="1:13" ht="30" customHeight="1" x14ac:dyDescent="0.3">
      <c r="A13" s="98"/>
      <c r="B13" s="91"/>
      <c r="C13" s="222"/>
      <c r="D13" s="91"/>
      <c r="E13" s="225"/>
      <c r="F13" s="225"/>
      <c r="G13" s="232"/>
      <c r="H13" s="306">
        <f t="shared" si="0"/>
        <v>0</v>
      </c>
    </row>
    <row r="14" spans="1:13" ht="30" customHeight="1" x14ac:dyDescent="0.3">
      <c r="A14" s="98"/>
      <c r="B14" s="91"/>
      <c r="C14" s="222"/>
      <c r="D14" s="91"/>
      <c r="E14" s="225"/>
      <c r="F14" s="225"/>
      <c r="G14" s="232"/>
      <c r="H14" s="306">
        <f t="shared" si="0"/>
        <v>0</v>
      </c>
    </row>
    <row r="15" spans="1:13" ht="30" customHeight="1" x14ac:dyDescent="0.3">
      <c r="A15" s="98"/>
      <c r="B15" s="91"/>
      <c r="C15" s="222"/>
      <c r="D15" s="91"/>
      <c r="E15" s="225"/>
      <c r="F15" s="225"/>
      <c r="G15" s="232"/>
      <c r="H15" s="306">
        <f t="shared" si="0"/>
        <v>0</v>
      </c>
    </row>
    <row r="16" spans="1:13" ht="30" customHeight="1" x14ac:dyDescent="0.3">
      <c r="A16" s="98"/>
      <c r="B16" s="91"/>
      <c r="C16" s="222"/>
      <c r="D16" s="91"/>
      <c r="E16" s="225"/>
      <c r="F16" s="225"/>
      <c r="G16" s="232"/>
      <c r="H16" s="306">
        <f t="shared" si="0"/>
        <v>0</v>
      </c>
    </row>
    <row r="17" spans="1:8" ht="30" customHeight="1" x14ac:dyDescent="0.3">
      <c r="A17" s="98"/>
      <c r="B17" s="91"/>
      <c r="C17" s="222"/>
      <c r="D17" s="91"/>
      <c r="E17" s="225"/>
      <c r="F17" s="225"/>
      <c r="G17" s="232"/>
      <c r="H17" s="306">
        <f t="shared" si="0"/>
        <v>0</v>
      </c>
    </row>
    <row r="18" spans="1:8" ht="30" customHeight="1" x14ac:dyDescent="0.3">
      <c r="A18" s="98"/>
      <c r="B18" s="91"/>
      <c r="C18" s="222"/>
      <c r="D18" s="91"/>
      <c r="E18" s="225"/>
      <c r="F18" s="225"/>
      <c r="G18" s="232"/>
      <c r="H18" s="306">
        <f t="shared" si="0"/>
        <v>0</v>
      </c>
    </row>
    <row r="19" spans="1:8" ht="30" customHeight="1" x14ac:dyDescent="0.3">
      <c r="A19" s="98"/>
      <c r="B19" s="91"/>
      <c r="C19" s="222"/>
      <c r="D19" s="91"/>
      <c r="E19" s="225"/>
      <c r="F19" s="225"/>
      <c r="G19" s="232"/>
      <c r="H19" s="306">
        <f t="shared" si="0"/>
        <v>0</v>
      </c>
    </row>
    <row r="20" spans="1:8" ht="30" customHeight="1" x14ac:dyDescent="0.3">
      <c r="A20" s="98"/>
      <c r="B20" s="91"/>
      <c r="C20" s="222"/>
      <c r="D20" s="91"/>
      <c r="E20" s="225"/>
      <c r="F20" s="225"/>
      <c r="G20" s="232"/>
      <c r="H20" s="306">
        <f t="shared" si="0"/>
        <v>0</v>
      </c>
    </row>
    <row r="21" spans="1:8" ht="30" customHeight="1" x14ac:dyDescent="0.3">
      <c r="A21" s="98"/>
      <c r="B21" s="91"/>
      <c r="C21" s="222"/>
      <c r="D21" s="91"/>
      <c r="E21" s="225"/>
      <c r="F21" s="225"/>
      <c r="G21" s="232"/>
      <c r="H21" s="306">
        <f t="shared" si="0"/>
        <v>0</v>
      </c>
    </row>
    <row r="22" spans="1:8" ht="30" customHeight="1" x14ac:dyDescent="0.3">
      <c r="A22" s="98"/>
      <c r="B22" s="91"/>
      <c r="C22" s="222"/>
      <c r="D22" s="91"/>
      <c r="E22" s="225"/>
      <c r="F22" s="225"/>
      <c r="G22" s="232"/>
      <c r="H22" s="306">
        <f t="shared" si="0"/>
        <v>0</v>
      </c>
    </row>
    <row r="23" spans="1:8" ht="30" customHeight="1" x14ac:dyDescent="0.3">
      <c r="A23" s="98"/>
      <c r="B23" s="91"/>
      <c r="C23" s="222"/>
      <c r="D23" s="91"/>
      <c r="E23" s="225"/>
      <c r="F23" s="225"/>
      <c r="G23" s="232"/>
      <c r="H23" s="306">
        <f t="shared" si="0"/>
        <v>0</v>
      </c>
    </row>
    <row r="24" spans="1:8" ht="30" customHeight="1" x14ac:dyDescent="0.3">
      <c r="A24" s="98"/>
      <c r="B24" s="91"/>
      <c r="C24" s="222"/>
      <c r="D24" s="91"/>
      <c r="E24" s="225"/>
      <c r="F24" s="225"/>
      <c r="G24" s="232"/>
      <c r="H24" s="306">
        <f t="shared" si="0"/>
        <v>0</v>
      </c>
    </row>
    <row r="25" spans="1:8" ht="30" customHeight="1" x14ac:dyDescent="0.3">
      <c r="A25" s="98"/>
      <c r="B25" s="91"/>
      <c r="C25" s="222"/>
      <c r="D25" s="91"/>
      <c r="E25" s="225"/>
      <c r="F25" s="225"/>
      <c r="G25" s="232"/>
      <c r="H25" s="306">
        <f t="shared" si="0"/>
        <v>0</v>
      </c>
    </row>
    <row r="26" spans="1:8" ht="30" customHeight="1" x14ac:dyDescent="0.3">
      <c r="A26" s="98"/>
      <c r="B26" s="91"/>
      <c r="C26" s="222"/>
      <c r="D26" s="91"/>
      <c r="E26" s="225"/>
      <c r="F26" s="225"/>
      <c r="G26" s="232"/>
      <c r="H26" s="306">
        <f t="shared" si="0"/>
        <v>0</v>
      </c>
    </row>
    <row r="27" spans="1:8" ht="30" customHeight="1" thickBot="1" x14ac:dyDescent="0.35">
      <c r="A27" s="562" t="s">
        <v>127</v>
      </c>
      <c r="B27" s="563"/>
      <c r="C27" s="563"/>
      <c r="D27" s="563"/>
      <c r="E27" s="563"/>
      <c r="F27" s="563"/>
      <c r="G27" s="564"/>
      <c r="H27" s="307">
        <f>'H-5a  CONTRACTUAL Budget C'!G22</f>
        <v>0</v>
      </c>
    </row>
    <row r="28" spans="1:8" ht="14.4" thickBot="1" x14ac:dyDescent="0.35">
      <c r="G28" s="49"/>
    </row>
    <row r="29" spans="1:8" ht="25.2" customHeight="1" thickBot="1" x14ac:dyDescent="0.35">
      <c r="D29" s="206" t="s">
        <v>128</v>
      </c>
      <c r="G29" s="50">
        <f>ROUND((SUM(H7:H27)),0)</f>
        <v>0</v>
      </c>
    </row>
  </sheetData>
  <sheetProtection algorithmName="SHA-512" hashValue="C0FeXa6BXN40nQ7w1gmw0KcslAJodDEEARiFRJPWk0HYN+a4Ie+7PKyOygzRPtU/iXO5uQqoKKPvLWfUHU5qJA==" saltValue="seL+0p1kd4KJz2FmAv48Kw==" spinCount="100000" sheet="1" selectLockedCells="1"/>
  <protectedRanges>
    <protectedRange sqref="A7:G26" name="Contractual"/>
  </protectedRanges>
  <mergeCells count="4">
    <mergeCell ref="A1:G1"/>
    <mergeCell ref="B3:G3"/>
    <mergeCell ref="A27:G27"/>
    <mergeCell ref="A5:H5"/>
  </mergeCells>
  <pageMargins left="0.25" right="0.25" top="0.75" bottom="0.75" header="0.3" footer="0.3"/>
  <pageSetup scale="8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35"/>
  <sheetViews>
    <sheetView showGridLines="0" workbookViewId="0">
      <selection activeCell="D9" sqref="D9"/>
    </sheetView>
  </sheetViews>
  <sheetFormatPr defaultColWidth="6.69140625" defaultRowHeight="13.8" x14ac:dyDescent="0.3"/>
  <cols>
    <col min="1" max="1" width="36.3046875" style="1" customWidth="1"/>
    <col min="2" max="2" width="42.3828125" style="1" customWidth="1"/>
    <col min="3" max="3" width="12.69140625" style="1" customWidth="1"/>
    <col min="4" max="4" width="6.69140625" style="1"/>
    <col min="5" max="5" width="11.921875" style="1" customWidth="1"/>
    <col min="6" max="16384" width="6.69140625" style="1"/>
  </cols>
  <sheetData>
    <row r="1" spans="1:5" x14ac:dyDescent="0.3">
      <c r="A1" s="546" t="s">
        <v>129</v>
      </c>
      <c r="B1" s="547"/>
      <c r="C1" s="547"/>
    </row>
    <row r="2" spans="1:5" ht="14.4" thickBot="1" x14ac:dyDescent="0.35">
      <c r="A2" s="546"/>
      <c r="B2" s="547"/>
      <c r="C2" s="547"/>
    </row>
    <row r="3" spans="1:5" ht="14.4" thickBot="1" x14ac:dyDescent="0.35">
      <c r="A3" s="8" t="s">
        <v>57</v>
      </c>
      <c r="B3" s="556">
        <f>'H-Budget Summary'!C3</f>
        <v>0</v>
      </c>
      <c r="C3" s="565"/>
    </row>
    <row r="4" spans="1:5" ht="14.4" thickBot="1" x14ac:dyDescent="0.35">
      <c r="A4" s="8"/>
      <c r="B4" s="267"/>
      <c r="C4" s="5"/>
    </row>
    <row r="5" spans="1:5" ht="23.4" customHeight="1" thickBot="1" x14ac:dyDescent="0.35">
      <c r="A5" s="567" t="s">
        <v>130</v>
      </c>
      <c r="B5" s="568"/>
      <c r="C5" s="568"/>
      <c r="D5" s="568"/>
      <c r="E5" s="569"/>
    </row>
    <row r="6" spans="1:5" ht="14.4" thickBot="1" x14ac:dyDescent="0.35">
      <c r="A6" s="196"/>
      <c r="B6" s="197"/>
      <c r="C6" s="197"/>
      <c r="D6" s="197"/>
      <c r="E6" s="197"/>
    </row>
    <row r="7" spans="1:5" s="10" customFormat="1" ht="27.6" x14ac:dyDescent="0.3">
      <c r="A7" s="198" t="s">
        <v>115</v>
      </c>
      <c r="B7" s="199" t="s">
        <v>131</v>
      </c>
      <c r="C7" s="200" t="s">
        <v>132</v>
      </c>
      <c r="D7" s="200" t="s">
        <v>116</v>
      </c>
      <c r="E7" s="308" t="s">
        <v>117</v>
      </c>
    </row>
    <row r="8" spans="1:5" ht="30" customHeight="1" x14ac:dyDescent="0.3">
      <c r="A8" s="360"/>
      <c r="B8" s="360"/>
      <c r="C8" s="361">
        <v>0</v>
      </c>
      <c r="D8" s="362"/>
      <c r="E8" s="309">
        <f>C8*D8</f>
        <v>0</v>
      </c>
    </row>
    <row r="9" spans="1:5" ht="30" customHeight="1" x14ac:dyDescent="0.3">
      <c r="A9" s="360"/>
      <c r="B9" s="360"/>
      <c r="C9" s="361">
        <v>0</v>
      </c>
      <c r="D9" s="362"/>
      <c r="E9" s="309">
        <f t="shared" ref="E9:E32" si="0">C9*D9</f>
        <v>0</v>
      </c>
    </row>
    <row r="10" spans="1:5" ht="30" customHeight="1" x14ac:dyDescent="0.3">
      <c r="A10" s="360"/>
      <c r="B10" s="360"/>
      <c r="C10" s="361">
        <v>0</v>
      </c>
      <c r="D10" s="362"/>
      <c r="E10" s="309">
        <f t="shared" si="0"/>
        <v>0</v>
      </c>
    </row>
    <row r="11" spans="1:5" ht="30" customHeight="1" x14ac:dyDescent="0.3">
      <c r="A11" s="363"/>
      <c r="B11" s="363"/>
      <c r="C11" s="361">
        <v>0</v>
      </c>
      <c r="D11" s="364"/>
      <c r="E11" s="309">
        <f t="shared" si="0"/>
        <v>0</v>
      </c>
    </row>
    <row r="12" spans="1:5" ht="30" customHeight="1" x14ac:dyDescent="0.3">
      <c r="A12" s="363"/>
      <c r="B12" s="363"/>
      <c r="C12" s="361">
        <v>0</v>
      </c>
      <c r="D12" s="364"/>
      <c r="E12" s="309">
        <f t="shared" si="0"/>
        <v>0</v>
      </c>
    </row>
    <row r="13" spans="1:5" ht="30" customHeight="1" x14ac:dyDescent="0.3">
      <c r="A13" s="363"/>
      <c r="B13" s="363"/>
      <c r="C13" s="361">
        <v>0</v>
      </c>
      <c r="D13" s="364"/>
      <c r="E13" s="309">
        <f t="shared" si="0"/>
        <v>0</v>
      </c>
    </row>
    <row r="14" spans="1:5" ht="30" customHeight="1" x14ac:dyDescent="0.3">
      <c r="A14" s="363"/>
      <c r="B14" s="363"/>
      <c r="C14" s="361">
        <v>0</v>
      </c>
      <c r="D14" s="364"/>
      <c r="E14" s="309">
        <f t="shared" si="0"/>
        <v>0</v>
      </c>
    </row>
    <row r="15" spans="1:5" ht="30" customHeight="1" x14ac:dyDescent="0.3">
      <c r="A15" s="363"/>
      <c r="B15" s="363"/>
      <c r="C15" s="361">
        <v>0</v>
      </c>
      <c r="D15" s="364"/>
      <c r="E15" s="309">
        <f t="shared" si="0"/>
        <v>0</v>
      </c>
    </row>
    <row r="16" spans="1:5" ht="30" customHeight="1" x14ac:dyDescent="0.3">
      <c r="A16" s="363"/>
      <c r="B16" s="363"/>
      <c r="C16" s="361">
        <v>0</v>
      </c>
      <c r="D16" s="364"/>
      <c r="E16" s="309">
        <f t="shared" si="0"/>
        <v>0</v>
      </c>
    </row>
    <row r="17" spans="1:5" ht="30" customHeight="1" x14ac:dyDescent="0.3">
      <c r="A17" s="59"/>
      <c r="B17" s="59"/>
      <c r="C17" s="166">
        <v>0</v>
      </c>
      <c r="D17" s="227"/>
      <c r="E17" s="309">
        <f t="shared" si="0"/>
        <v>0</v>
      </c>
    </row>
    <row r="18" spans="1:5" ht="30" customHeight="1" x14ac:dyDescent="0.3">
      <c r="A18" s="59"/>
      <c r="B18" s="59"/>
      <c r="C18" s="166">
        <v>0</v>
      </c>
      <c r="D18" s="227"/>
      <c r="E18" s="309">
        <f t="shared" si="0"/>
        <v>0</v>
      </c>
    </row>
    <row r="19" spans="1:5" ht="30" customHeight="1" x14ac:dyDescent="0.3">
      <c r="A19" s="59"/>
      <c r="B19" s="59"/>
      <c r="C19" s="166">
        <v>0</v>
      </c>
      <c r="D19" s="227"/>
      <c r="E19" s="309">
        <f t="shared" si="0"/>
        <v>0</v>
      </c>
    </row>
    <row r="20" spans="1:5" ht="30" customHeight="1" x14ac:dyDescent="0.3">
      <c r="A20" s="59"/>
      <c r="B20" s="59"/>
      <c r="C20" s="166">
        <v>0</v>
      </c>
      <c r="D20" s="227"/>
      <c r="E20" s="309">
        <f t="shared" si="0"/>
        <v>0</v>
      </c>
    </row>
    <row r="21" spans="1:5" ht="30" customHeight="1" x14ac:dyDescent="0.3">
      <c r="A21" s="59"/>
      <c r="B21" s="59"/>
      <c r="C21" s="166">
        <v>0</v>
      </c>
      <c r="D21" s="227"/>
      <c r="E21" s="309">
        <f t="shared" si="0"/>
        <v>0</v>
      </c>
    </row>
    <row r="22" spans="1:5" ht="30" customHeight="1" x14ac:dyDescent="0.3">
      <c r="A22" s="59"/>
      <c r="B22" s="59"/>
      <c r="C22" s="166">
        <v>0</v>
      </c>
      <c r="D22" s="227"/>
      <c r="E22" s="309">
        <f t="shared" si="0"/>
        <v>0</v>
      </c>
    </row>
    <row r="23" spans="1:5" ht="30" customHeight="1" x14ac:dyDescent="0.3">
      <c r="A23" s="59"/>
      <c r="B23" s="59"/>
      <c r="C23" s="166">
        <v>0</v>
      </c>
      <c r="D23" s="227"/>
      <c r="E23" s="309">
        <f t="shared" si="0"/>
        <v>0</v>
      </c>
    </row>
    <row r="24" spans="1:5" ht="30" customHeight="1" x14ac:dyDescent="0.3">
      <c r="A24" s="59"/>
      <c r="B24" s="59"/>
      <c r="C24" s="166">
        <v>0</v>
      </c>
      <c r="D24" s="227"/>
      <c r="E24" s="309">
        <f t="shared" si="0"/>
        <v>0</v>
      </c>
    </row>
    <row r="25" spans="1:5" ht="30" customHeight="1" x14ac:dyDescent="0.3">
      <c r="A25" s="59"/>
      <c r="B25" s="59"/>
      <c r="C25" s="166">
        <v>0</v>
      </c>
      <c r="D25" s="227"/>
      <c r="E25" s="309">
        <f t="shared" si="0"/>
        <v>0</v>
      </c>
    </row>
    <row r="26" spans="1:5" ht="30" customHeight="1" x14ac:dyDescent="0.3">
      <c r="A26" s="59"/>
      <c r="B26" s="59"/>
      <c r="C26" s="166">
        <v>0</v>
      </c>
      <c r="D26" s="227"/>
      <c r="E26" s="309">
        <f t="shared" si="0"/>
        <v>0</v>
      </c>
    </row>
    <row r="27" spans="1:5" ht="30" customHeight="1" x14ac:dyDescent="0.3">
      <c r="A27" s="59"/>
      <c r="B27" s="59"/>
      <c r="C27" s="166">
        <v>0</v>
      </c>
      <c r="D27" s="227"/>
      <c r="E27" s="309">
        <f t="shared" si="0"/>
        <v>0</v>
      </c>
    </row>
    <row r="28" spans="1:5" ht="30" customHeight="1" x14ac:dyDescent="0.3">
      <c r="A28" s="59"/>
      <c r="B28" s="59"/>
      <c r="C28" s="166">
        <v>0</v>
      </c>
      <c r="D28" s="227"/>
      <c r="E28" s="309">
        <f t="shared" si="0"/>
        <v>0</v>
      </c>
    </row>
    <row r="29" spans="1:5" ht="30" customHeight="1" x14ac:dyDescent="0.3">
      <c r="A29" s="59"/>
      <c r="B29" s="59"/>
      <c r="C29" s="166">
        <v>0</v>
      </c>
      <c r="D29" s="227"/>
      <c r="E29" s="309">
        <f t="shared" si="0"/>
        <v>0</v>
      </c>
    </row>
    <row r="30" spans="1:5" ht="30" customHeight="1" x14ac:dyDescent="0.3">
      <c r="A30" s="59"/>
      <c r="B30" s="59"/>
      <c r="C30" s="166">
        <v>0</v>
      </c>
      <c r="D30" s="227"/>
      <c r="E30" s="309">
        <f t="shared" si="0"/>
        <v>0</v>
      </c>
    </row>
    <row r="31" spans="1:5" ht="30" customHeight="1" x14ac:dyDescent="0.3">
      <c r="A31" s="59"/>
      <c r="B31" s="59"/>
      <c r="C31" s="166">
        <v>0</v>
      </c>
      <c r="D31" s="227"/>
      <c r="E31" s="309">
        <f t="shared" si="0"/>
        <v>0</v>
      </c>
    </row>
    <row r="32" spans="1:5" ht="30" customHeight="1" x14ac:dyDescent="0.3">
      <c r="A32" s="59"/>
      <c r="B32" s="59"/>
      <c r="C32" s="166">
        <v>0</v>
      </c>
      <c r="D32" s="167"/>
      <c r="E32" s="309">
        <f t="shared" si="0"/>
        <v>0</v>
      </c>
    </row>
    <row r="33" spans="1:5" ht="30" customHeight="1" x14ac:dyDescent="0.3">
      <c r="A33" s="566" t="s">
        <v>133</v>
      </c>
      <c r="B33" s="566"/>
      <c r="C33" s="566"/>
      <c r="D33" s="566"/>
      <c r="E33" s="310">
        <f>'H-6a  OTHER Budget Categor'!E34</f>
        <v>0</v>
      </c>
    </row>
    <row r="34" spans="1:5" ht="14.4" thickBot="1" x14ac:dyDescent="0.35">
      <c r="A34" s="4" t="s">
        <v>111</v>
      </c>
      <c r="B34" s="4" t="s">
        <v>111</v>
      </c>
      <c r="C34" s="64" t="s">
        <v>111</v>
      </c>
    </row>
    <row r="35" spans="1:5" ht="14.4" thickBot="1" x14ac:dyDescent="0.35">
      <c r="B35" s="265" t="s">
        <v>134</v>
      </c>
      <c r="C35" s="97">
        <f>ROUND((SUM(E8:E33)),0)</f>
        <v>0</v>
      </c>
    </row>
  </sheetData>
  <sheetProtection algorithmName="SHA-512" hashValue="wlWT9B5yJ04QTsiXJyfkRhicgV+hjhIEr0U4G9IqE/A5l9nGu26pgCgMnQ38+fcmB6j2c1Ky1wrbDkSpuzl4Ig==" saltValue="Txg0nM1ni0KXuCp+433AgQ==" spinCount="100000" sheet="1" selectLockedCells="1"/>
  <protectedRanges>
    <protectedRange sqref="A8:D32" name="Other"/>
  </protectedRanges>
  <mergeCells count="5">
    <mergeCell ref="A1:C1"/>
    <mergeCell ref="A2:C2"/>
    <mergeCell ref="B3:C3"/>
    <mergeCell ref="A33:D33"/>
    <mergeCell ref="A5:E5"/>
  </mergeCells>
  <pageMargins left="0.25" right="0.25" top="0.75" bottom="0.75" header="0.3" footer="0.3"/>
  <pageSetup scale="8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21"/>
  <sheetViews>
    <sheetView topLeftCell="A9" workbookViewId="0">
      <selection activeCell="G12" sqref="G12"/>
    </sheetView>
  </sheetViews>
  <sheetFormatPr defaultColWidth="6.69140625" defaultRowHeight="13.8" x14ac:dyDescent="0.3"/>
  <cols>
    <col min="1" max="1" width="3.69140625" style="1" customWidth="1"/>
    <col min="2" max="2" width="4.3046875" style="1" customWidth="1"/>
    <col min="3" max="3" width="2.07421875" style="1" customWidth="1"/>
    <col min="4" max="4" width="42.69140625" style="1" customWidth="1"/>
    <col min="5" max="5" width="2.07421875" style="1" customWidth="1"/>
    <col min="6" max="6" width="7.4609375" style="1" customWidth="1"/>
    <col min="7" max="7" width="35.23046875" style="1" customWidth="1"/>
    <col min="8" max="8" width="16" style="1" bestFit="1" customWidth="1"/>
    <col min="9" max="16384" width="6.69140625" style="1"/>
  </cols>
  <sheetData>
    <row r="1" spans="1:10" x14ac:dyDescent="0.3">
      <c r="A1" s="572" t="s">
        <v>135</v>
      </c>
      <c r="B1" s="572"/>
      <c r="C1" s="572"/>
      <c r="D1" s="572"/>
      <c r="E1" s="572"/>
      <c r="F1" s="572"/>
      <c r="G1" s="572"/>
      <c r="H1" s="29"/>
    </row>
    <row r="2" spans="1:10" x14ac:dyDescent="0.3">
      <c r="A2" s="547"/>
      <c r="B2" s="547"/>
      <c r="C2" s="547"/>
      <c r="D2" s="547"/>
      <c r="E2" s="547"/>
      <c r="F2" s="547"/>
      <c r="G2" s="547"/>
    </row>
    <row r="3" spans="1:10" x14ac:dyDescent="0.3">
      <c r="D3" s="8" t="s">
        <v>57</v>
      </c>
      <c r="E3" s="579">
        <f>'H-Budget Summary'!C3</f>
        <v>0</v>
      </c>
      <c r="F3" s="579"/>
      <c r="G3" s="579"/>
    </row>
    <row r="4" spans="1:10" x14ac:dyDescent="0.3">
      <c r="A4" s="547"/>
      <c r="B4" s="547"/>
      <c r="C4" s="547"/>
      <c r="D4" s="547"/>
      <c r="E4" s="547"/>
      <c r="F4" s="547"/>
      <c r="G4" s="547"/>
    </row>
    <row r="5" spans="1:10" ht="15" customHeight="1" x14ac:dyDescent="0.3">
      <c r="A5" s="578" t="s">
        <v>136</v>
      </c>
      <c r="B5" s="578"/>
      <c r="C5" s="578"/>
      <c r="D5" s="578"/>
      <c r="E5" s="578"/>
      <c r="F5" s="145" t="s">
        <v>137</v>
      </c>
      <c r="G5" s="146">
        <v>0</v>
      </c>
    </row>
    <row r="6" spans="1:10" x14ac:dyDescent="0.3">
      <c r="A6" s="572" t="s">
        <v>138</v>
      </c>
      <c r="B6" s="572"/>
      <c r="C6" s="572"/>
      <c r="D6" s="572"/>
      <c r="E6" s="572"/>
      <c r="F6" s="572"/>
      <c r="G6" s="572"/>
    </row>
    <row r="8" spans="1:10" x14ac:dyDescent="0.3">
      <c r="A8" s="577" t="s">
        <v>139</v>
      </c>
      <c r="B8" s="577"/>
      <c r="C8" s="577"/>
      <c r="D8" s="577"/>
      <c r="E8" s="577"/>
      <c r="F8" s="29"/>
    </row>
    <row r="9" spans="1:10" x14ac:dyDescent="0.3">
      <c r="A9" s="147"/>
      <c r="B9" s="147"/>
      <c r="C9" s="147"/>
      <c r="D9" s="147"/>
      <c r="E9" s="147"/>
      <c r="F9" s="148"/>
      <c r="G9" s="148"/>
    </row>
    <row r="10" spans="1:10" ht="62.25" customHeight="1" x14ac:dyDescent="0.3">
      <c r="A10" s="576"/>
      <c r="B10" s="576"/>
      <c r="C10" s="576"/>
      <c r="D10" s="332" t="s">
        <v>170</v>
      </c>
      <c r="F10" s="149" t="s">
        <v>140</v>
      </c>
      <c r="G10" s="150"/>
      <c r="H10" s="245"/>
      <c r="J10" s="246"/>
    </row>
    <row r="11" spans="1:10" x14ac:dyDescent="0.3">
      <c r="A11" s="319"/>
      <c r="B11" s="320"/>
      <c r="C11" s="320"/>
      <c r="D11" s="152"/>
      <c r="E11" s="148"/>
      <c r="F11" s="153"/>
      <c r="G11" s="148" t="s">
        <v>141</v>
      </c>
      <c r="H11" s="151"/>
    </row>
    <row r="12" spans="1:10" ht="151.80000000000001" x14ac:dyDescent="0.3">
      <c r="A12" s="576"/>
      <c r="B12" s="576"/>
      <c r="C12" s="576"/>
      <c r="D12" s="154" t="s">
        <v>171</v>
      </c>
      <c r="F12" s="149" t="s">
        <v>142</v>
      </c>
      <c r="G12" s="155"/>
      <c r="H12" s="151"/>
    </row>
    <row r="13" spans="1:10" x14ac:dyDescent="0.3">
      <c r="A13" s="322"/>
      <c r="B13" s="322"/>
      <c r="C13" s="322"/>
      <c r="D13" s="323"/>
      <c r="E13" s="321"/>
      <c r="F13" s="324"/>
      <c r="G13" s="325"/>
      <c r="H13" s="151"/>
    </row>
    <row r="14" spans="1:10" x14ac:dyDescent="0.3">
      <c r="A14" s="148"/>
      <c r="B14" s="148"/>
      <c r="C14" s="148"/>
      <c r="D14" s="148"/>
      <c r="E14" s="148"/>
      <c r="F14" s="148"/>
      <c r="G14" s="148"/>
    </row>
    <row r="15" spans="1:10" x14ac:dyDescent="0.3">
      <c r="A15" s="461"/>
      <c r="B15" s="571"/>
      <c r="C15" s="571"/>
      <c r="D15" s="571"/>
      <c r="E15" s="571"/>
      <c r="F15" s="571"/>
      <c r="G15" s="571"/>
    </row>
    <row r="16" spans="1:10" x14ac:dyDescent="0.3">
      <c r="A16" s="572" t="s">
        <v>143</v>
      </c>
      <c r="B16" s="572"/>
      <c r="C16" s="572"/>
      <c r="D16" s="572"/>
      <c r="E16" s="572"/>
      <c r="F16" s="572"/>
      <c r="G16" s="572"/>
    </row>
    <row r="17" spans="1:7" x14ac:dyDescent="0.3">
      <c r="A17" s="573"/>
      <c r="B17" s="573"/>
      <c r="C17" s="573"/>
      <c r="D17" s="573"/>
      <c r="E17" s="573"/>
      <c r="F17" s="573"/>
      <c r="G17" s="573"/>
    </row>
    <row r="18" spans="1:7" ht="51" customHeight="1" x14ac:dyDescent="0.3">
      <c r="A18" s="574" t="s">
        <v>172</v>
      </c>
      <c r="B18" s="575"/>
      <c r="C18" s="575"/>
      <c r="D18" s="575"/>
      <c r="E18" s="575"/>
      <c r="F18" s="575"/>
      <c r="G18" s="575"/>
    </row>
    <row r="19" spans="1:7" x14ac:dyDescent="0.3">
      <c r="A19" s="570"/>
      <c r="B19" s="570"/>
      <c r="C19" s="570"/>
      <c r="D19" s="570"/>
      <c r="E19" s="570"/>
      <c r="F19" s="570"/>
      <c r="G19" s="570"/>
    </row>
    <row r="20" spans="1:7" x14ac:dyDescent="0.3">
      <c r="A20" s="148"/>
      <c r="B20" s="148"/>
      <c r="C20" s="148"/>
      <c r="D20" s="148"/>
      <c r="E20" s="148"/>
      <c r="F20" s="148"/>
      <c r="G20" s="148"/>
    </row>
    <row r="21" spans="1:7" ht="99" customHeight="1" x14ac:dyDescent="0.3">
      <c r="A21" s="570" t="s">
        <v>173</v>
      </c>
      <c r="B21" s="570"/>
      <c r="C21" s="570"/>
      <c r="D21" s="570"/>
      <c r="E21" s="570"/>
      <c r="F21" s="570"/>
      <c r="G21" s="570"/>
    </row>
  </sheetData>
  <sheetProtection algorithmName="SHA-512" hashValue="tKLmQyKPr/cdadRhsW/1TDpnSQayAYL2UOlT69YWg6b0AquSyGyDA9oujISqGYmb47COsihuqOG3BVrnaFMlLg==" saltValue="USK/ilen2bvBVH0vTgPphg==" spinCount="100000" sheet="1" selectLockedCells="1"/>
  <protectedRanges>
    <protectedRange sqref="G5 B10 B12:B13 A22:G56 G10 G12:G13 A19" name="Indirect Cost"/>
  </protectedRanges>
  <mergeCells count="15">
    <mergeCell ref="A10:C10"/>
    <mergeCell ref="A12:C12"/>
    <mergeCell ref="A8:E8"/>
    <mergeCell ref="A5:E5"/>
    <mergeCell ref="A1:G1"/>
    <mergeCell ref="A2:G2"/>
    <mergeCell ref="E3:G3"/>
    <mergeCell ref="A4:G4"/>
    <mergeCell ref="A6:G6"/>
    <mergeCell ref="A21:G21"/>
    <mergeCell ref="A15:G15"/>
    <mergeCell ref="A16:G16"/>
    <mergeCell ref="A17:G17"/>
    <mergeCell ref="A19:G19"/>
    <mergeCell ref="A18:G18"/>
  </mergeCells>
  <pageMargins left="0.7" right="0.7" top="0.75" bottom="0.75" header="0.3" footer="0.3"/>
  <pageSetup scale="9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A4F3E6A5951946A8EACB78AD7C9589" ma:contentTypeVersion="16" ma:contentTypeDescription="Create a new document." ma:contentTypeScope="" ma:versionID="09b10d7255a2dcdf9fe2d103e93e0eee">
  <xsd:schema xmlns:xsd="http://www.w3.org/2001/XMLSchema" xmlns:xs="http://www.w3.org/2001/XMLSchema" xmlns:p="http://schemas.microsoft.com/office/2006/metadata/properties" xmlns:ns2="40b4fdbe-5588-42fe-8f31-701a8d280190" xmlns:ns3="f71c5f74-dc7c-4c6a-8089-0f1b4a2f898b" xmlns:ns4="d853a810-d2a2-4c28-9ad9-9100c9a22e04" targetNamespace="http://schemas.microsoft.com/office/2006/metadata/properties" ma:root="true" ma:fieldsID="21ea1511b503bc86c25162cfc392f623" ns2:_="" ns3:_="" ns4:_="">
    <xsd:import namespace="40b4fdbe-5588-42fe-8f31-701a8d280190"/>
    <xsd:import namespace="f71c5f74-dc7c-4c6a-8089-0f1b4a2f898b"/>
    <xsd:import namespace="d853a810-d2a2-4c28-9ad9-9100c9a22e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b4fdbe-5588-42fe-8f31-701a8d2801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1c5f74-dc7c-4c6a-8089-0f1b4a2f898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e548b32-d823-4f67-bd43-ae45b90a4f85}" ma:internalName="TaxCatchAll" ma:showField="CatchAllData" ma:web="f71c5f74-dc7c-4c6a-8089-0f1b4a2f89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40b4fdbe-5588-42fe-8f31-701a8d2801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4D099F-59B0-4CEF-A7DD-A2E7762281DD}"/>
</file>

<file path=customXml/itemProps2.xml><?xml version="1.0" encoding="utf-8"?>
<ds:datastoreItem xmlns:ds="http://schemas.openxmlformats.org/officeDocument/2006/customXml" ds:itemID="{1DFA99E0-2262-4E43-B5E5-6B3B04E94FD8}"/>
</file>

<file path=customXml/itemProps3.xml><?xml version="1.0" encoding="utf-8"?>
<ds:datastoreItem xmlns:ds="http://schemas.openxmlformats.org/officeDocument/2006/customXml" ds:itemID="{FA52F3C1-0E15-4997-B34D-1C59E02A54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Instructions</vt:lpstr>
      <vt:lpstr>H-Budget Summary</vt:lpstr>
      <vt:lpstr>H - 1 Personnel-Fringe</vt:lpstr>
      <vt:lpstr>H - 2 Travel</vt:lpstr>
      <vt:lpstr>H - 3 Equipment</vt:lpstr>
      <vt:lpstr>H - 4 Supplies</vt:lpstr>
      <vt:lpstr>H - 5 Contractual</vt:lpstr>
      <vt:lpstr>H - 6 Other</vt:lpstr>
      <vt:lpstr>H-7 Indirect Cost</vt:lpstr>
      <vt:lpstr>SUPPLEMENTAL FORMS INSTRUCTIONS</vt:lpstr>
      <vt:lpstr>H-1a  PERSONNEL Budget Cat</vt:lpstr>
      <vt:lpstr>H-1b  PERSONNEL Budget Cat</vt:lpstr>
      <vt:lpstr>H-2a  TRAVEL Budget Catego</vt:lpstr>
      <vt:lpstr>H-3a  EQUIPMENT AND CONTRO</vt:lpstr>
      <vt:lpstr>H-4a  SUPPLIES Budget Cate</vt:lpstr>
      <vt:lpstr>H-5a  CONTRACTUAL Budget C</vt:lpstr>
      <vt:lpstr>H-6a  OTHER Budget Categor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Randolph,Dezryck (HHSC)</dc:creator>
  <cp:keywords>FY23 FPP</cp:keywords>
  <dc:description/>
  <cp:lastModifiedBy>Gregg,Liz (HHSC/DSHS)</cp:lastModifiedBy>
  <cp:revision/>
  <cp:lastPrinted>2024-06-19T19:52:33Z</cp:lastPrinted>
  <dcterms:created xsi:type="dcterms:W3CDTF">2022-05-13T14:27:28Z</dcterms:created>
  <dcterms:modified xsi:type="dcterms:W3CDTF">2025-11-17T21:20:05Z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0x0101008AA4F3E6A5951946A8EACB78AD7C9589</vt:lpwstr>
  </property>
  <property fmtid="{D5CDD505-2E9C-101B-9397-08002B2CF9AE}" pid="3" name="MediaServiceImageTags">
    <vt:lpwstr/>
  </property>
</Properties>
</file>